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класс\ГОСТИНИЦА\"/>
    </mc:Choice>
  </mc:AlternateContent>
  <bookViews>
    <workbookView xWindow="0" yWindow="0" windowWidth="23040" windowHeight="9390"/>
  </bookViews>
  <sheets>
    <sheet name="А-Класс" sheetId="2" r:id="rId1"/>
    <sheet name="Уктус" sheetId="3" r:id="rId2"/>
    <sheet name="А-Класс для корпорат клиента" sheetId="4" r:id="rId3"/>
    <sheet name="Уктус для корпорат клиента" sheetId="6" r:id="rId4"/>
  </sheets>
  <calcPr calcId="152511" refMode="R1C1"/>
</workbook>
</file>

<file path=xl/calcChain.xml><?xml version="1.0" encoding="utf-8"?>
<calcChain xmlns="http://schemas.openxmlformats.org/spreadsheetml/2006/main">
  <c r="D35" i="6" l="1"/>
  <c r="D10" i="6"/>
  <c r="D7" i="6"/>
  <c r="D30" i="4"/>
  <c r="D29" i="4"/>
  <c r="D27" i="4"/>
  <c r="D26" i="4"/>
  <c r="D34" i="4"/>
  <c r="D14" i="6" l="1"/>
  <c r="C10" i="4"/>
  <c r="D8" i="4"/>
  <c r="D7" i="4"/>
  <c r="D14" i="4"/>
</calcChain>
</file>

<file path=xl/sharedStrings.xml><?xml version="1.0" encoding="utf-8"?>
<sst xmlns="http://schemas.openxmlformats.org/spreadsheetml/2006/main" count="228" uniqueCount="123">
  <si>
    <t>100 руб/сутки/человек</t>
  </si>
  <si>
    <t>Категория номера</t>
  </si>
  <si>
    <t>Дополнительные услуги</t>
  </si>
  <si>
    <t>При повторном заезде частного гостя. Скидка не суммируется с другими акциями. Придоставляется при предьявлении карты постоянного клиента. Карта не именная.</t>
  </si>
  <si>
    <t>Услуги парковки а/транспорта</t>
  </si>
  <si>
    <t>50 руб./5 кг</t>
  </si>
  <si>
    <t>В стоимость входит моющие средства.</t>
  </si>
  <si>
    <t xml:space="preserve">Хранение багажа </t>
  </si>
  <si>
    <t>Заказ такси</t>
  </si>
  <si>
    <t>Услуга "Будильник"</t>
  </si>
  <si>
    <t>800 руб./час</t>
  </si>
  <si>
    <t>Услуга предоставляется при налиичии свободных мест. Предоставляется парковочне место посуточно, на время проживания гостя.</t>
  </si>
  <si>
    <t>50 руб./сутки/место</t>
  </si>
  <si>
    <t>400 руб./час</t>
  </si>
  <si>
    <t>Оснащение номера</t>
  </si>
  <si>
    <t>Кол-во номеров</t>
  </si>
  <si>
    <t xml:space="preserve">Эконом </t>
  </si>
  <si>
    <t xml:space="preserve">Трехместный эконом </t>
  </si>
  <si>
    <t>Двухместный стандарт</t>
  </si>
  <si>
    <t xml:space="preserve">Одноместный  стандарт </t>
  </si>
  <si>
    <t>Двухкомнатный, четырехместный  стандарт</t>
  </si>
  <si>
    <t>30 руб/сутки/человек</t>
  </si>
  <si>
    <t xml:space="preserve">Пятиместный эконом </t>
  </si>
  <si>
    <t>Основные услуги</t>
  </si>
  <si>
    <t>Стандарт</t>
  </si>
  <si>
    <t>Продление проживания</t>
  </si>
  <si>
    <t>Ранний заезд</t>
  </si>
  <si>
    <t>При раннем заезде гостя с 0:00 часов до 12:00 оплата за проживание взимается в размере 0,5 стоимости суток за место при условии продления проживания на следующие сутки. Если проживание не продлевается на следующие сутки, то период проживания с 0:00 часов до 12:00 оплачивается в размере полных суток.</t>
  </si>
  <si>
    <t>Скидка  7% на проживание (постоянный клиент)</t>
  </si>
  <si>
    <t>Скидка  10% на проживание (длиительное проживание)</t>
  </si>
  <si>
    <t xml:space="preserve">При единовременной оплате за проживание на 10 суток. Скидка не суммируется с другими акциями. </t>
  </si>
  <si>
    <t>Бесплатно</t>
  </si>
  <si>
    <t>Камера хранения на ресепшене отеля</t>
  </si>
  <si>
    <t>У администратора отеля</t>
  </si>
  <si>
    <t>Аренда чайника, утюга, фена</t>
  </si>
  <si>
    <t xml:space="preserve">Расчётный час: 
12:00 часов 
</t>
  </si>
  <si>
    <t>Прайс-лист. 
На  услуги  Отеля "А-Класс"</t>
  </si>
  <si>
    <t>Прайс-лист. 
На  услуги  Отеля "Уктус"</t>
  </si>
  <si>
    <t>тел: +7 (343) 233-99-11, 234-00-15, сайт: www.omekb.ru</t>
  </si>
  <si>
    <t>тел: +7 (343) 233-99-11, 256-71-88 сайт: www.omekb.ru</t>
  </si>
  <si>
    <t>100 руб/сутки/человек. В стоимость включен завтрак на 2 человека</t>
  </si>
  <si>
    <t>Одноместный стандарт</t>
  </si>
  <si>
    <t>Двухместный  стандарт</t>
  </si>
  <si>
    <t>Конференц-зал (75 кв. м) до 30 человек</t>
  </si>
  <si>
    <t xml:space="preserve">В стоимость входит: столы, стулья, флипчарт, блок бумаги (10 листов), маркеры 4 шт
</t>
  </si>
  <si>
    <t>Конференц-зал (75 кв. м) до 50 человек</t>
  </si>
  <si>
    <t xml:space="preserve">Аренда  </t>
  </si>
  <si>
    <t>Чайник, утюг</t>
  </si>
  <si>
    <t>Номер: односпальная  кровать, шкаф, письменный стол, телевизор, холодильник.Собственная ванная комната ( душ, туалет, туалетные принадлежности)</t>
  </si>
  <si>
    <t>Номер: две односпальные  кровати,  тумбочки,  шкаф, телевизор. Собственная ванная комната ( душевая кабина, туалет,  туалетные принадлежности).</t>
  </si>
  <si>
    <t>Номер: односпальные  кровати, тумбочки,  шкаф, телевизор,  умывальник.Общая ванная комната (Душ, туалет, умывальник) на этаже.</t>
  </si>
  <si>
    <t xml:space="preserve">Номер: двуспальная  кровать,  тумбочки, шкаф, телевизор, холодильник,  чайник. Собственная ванная комната: (душ, туалет, туалетные принадлежности).
Душ и санузел в номере. </t>
  </si>
  <si>
    <t>Номер: две односпальные  кровати,  тумбочки, шкаф, телевизор, холодильник, чайник.Собственная ванная комната: (душ, туалет, туалетные принадлежности).</t>
  </si>
  <si>
    <t>Односпальные  кровати, тумбочки, стол, стулья, шкаф, телевизор. Общая ванная комната (душ, туалет, умывальник) в блоке на 8 номеров.</t>
  </si>
  <si>
    <t>Односпальные  кровати, тумбочки, стол, стулья, шкаф. Общая ванная комната (душ, туалет, умывальник) в блоке на 8 номеров.</t>
  </si>
  <si>
    <t>50 руб./сутки/1 машино- место</t>
  </si>
  <si>
    <t xml:space="preserve">Услуга предоставляется при налиичии свободных мест. </t>
  </si>
  <si>
    <t xml:space="preserve">Двухместный эконом </t>
  </si>
  <si>
    <t xml:space="preserve">При продлении проживания более суток оплата за проживание взимается согласно прайс-листу.
- от 0 до 12 часов после расчетного часа – плата за половину суток;
- от 12 до 24 часов после расчетного часа – плата за полные сутки.
</t>
  </si>
  <si>
    <t>В каждой комнате: две односпальные кровати, тумбочки, шкаф, журнальный стол, чайник, телевизор. Собственная ванная комната на две комнаты: (душ, туалет, туалетные принадлежности).</t>
  </si>
  <si>
    <t>При двухместном или одноместном размещении. Односпальные  кровати, тумбочки, стол, стулья, шкаф, телевизор. Общая ванная комната (душ, туалет, умывальник) в блоке на 8 номеров.</t>
  </si>
  <si>
    <t xml:space="preserve">Номер: односпальные  кровати, тумбочки,  шкаф, телевизор,  умывальник.Общая ванная комната (Душ, туалет, умывальник) на этаже. 
Возможно одноместное размещение. </t>
  </si>
  <si>
    <t xml:space="preserve">Гостевая кухня 
</t>
  </si>
  <si>
    <t xml:space="preserve">Оборудованная кухня для гостей, проживающих в отеле. </t>
  </si>
  <si>
    <t>Телефоны:</t>
  </si>
  <si>
    <t>(от 10 человек)</t>
  </si>
  <si>
    <t>Проживание</t>
  </si>
  <si>
    <t>Max
кол-во человек</t>
  </si>
  <si>
    <t>Цена за 1 чел.</t>
  </si>
  <si>
    <t>Питание</t>
  </si>
  <si>
    <t>Наименование услуг</t>
  </si>
  <si>
    <t>Цена комплекса</t>
  </si>
  <si>
    <t>Примечания</t>
  </si>
  <si>
    <t>Завтрак</t>
  </si>
  <si>
    <t>Не включены в стоимость проживания
(по запросу)</t>
  </si>
  <si>
    <t xml:space="preserve">Обед </t>
  </si>
  <si>
    <t>Ужин</t>
  </si>
  <si>
    <t>Комната переговоров S=20 кв.м</t>
  </si>
  <si>
    <t xml:space="preserve">Номер: двуспальная  кровать, диван, телевизор,  холодильник, шкаф. Собственная ванная комната ( душ, туалет, фен, туалетные принадлежности). </t>
  </si>
  <si>
    <t xml:space="preserve">Спортивные группы:
+7(343) 201-22-23
</t>
  </si>
  <si>
    <t>Бесплатно - 4 часа в день (2 стола, 20 стульев)</t>
  </si>
  <si>
    <t>Раздел 1. Спортивные группы</t>
  </si>
  <si>
    <t>Конференц-зал  S= 75 кв.м</t>
  </si>
  <si>
    <t>(от 20 человек)</t>
  </si>
  <si>
    <t>Категория номера
(Завтраки не включены)</t>
  </si>
  <si>
    <t>Раздел 2. Корпоративные клиенты</t>
  </si>
  <si>
    <t>Услуги самостоятельной стирки +сушки</t>
  </si>
  <si>
    <t>Двухместный  стандарт "улучшенный" (однокомнатный)</t>
  </si>
  <si>
    <t>Двухместный  стандарт "улучшенный" (двухкомнатный)</t>
  </si>
  <si>
    <t>Цены действительны 
с 15.09.2018 г.
по 31.12.2018 г.</t>
  </si>
  <si>
    <r>
      <rPr>
        <b/>
        <sz val="9"/>
        <color rgb="FF000000"/>
        <rFont val="Tahoma"/>
        <family val="2"/>
        <charset val="204"/>
      </rPr>
      <t>Эконом - 3-х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(Односпальные  кровати, тумбочки, стол, стулья, шкаф, телевизор. Общая ванная комната  - душ, туалет, умывальник в блоке на 8 номеров). Завтрак не включен</t>
    </r>
  </si>
  <si>
    <r>
      <rPr>
        <b/>
        <sz val="9"/>
        <color rgb="FF000000"/>
        <rFont val="Tahoma"/>
        <family val="2"/>
        <charset val="204"/>
      </rPr>
      <t xml:space="preserve">Стандарт 1-местный </t>
    </r>
    <r>
      <rPr>
        <sz val="9"/>
        <color rgb="FF000000"/>
        <rFont val="Tahoma"/>
        <family val="2"/>
        <charset val="204"/>
      </rPr>
      <t xml:space="preserve">
(Д</t>
    </r>
    <r>
      <rPr>
        <sz val="8"/>
        <rFont val="Calibri"/>
        <family val="2"/>
        <charset val="204"/>
      </rPr>
      <t>вуспальная  кровать,  тумбочки, шкаф, телевизор, холодильник,  чайник. Собственная ванная комната: душ, туалет, туалетные принадлежности. Душ и санузел в номере). Завтрак не включен.</t>
    </r>
  </si>
  <si>
    <r>
      <rPr>
        <b/>
        <sz val="9"/>
        <color rgb="FF000000"/>
        <rFont val="Tahoma"/>
        <family val="2"/>
        <charset val="204"/>
      </rPr>
      <t>Эконом - 5-и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(Односпальные  кровати, тумбочки, стол, стулья, шкаф. Общая ванная комната - душ, туалет, умывальник в блоке на 8 номеров). Завтрак не включен</t>
    </r>
  </si>
  <si>
    <r>
      <rPr>
        <b/>
        <sz val="9"/>
        <color rgb="FF000000"/>
        <rFont val="Tahoma"/>
        <family val="2"/>
        <charset val="204"/>
      </rPr>
      <t>Эконом - 3-х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(Односпальные  кровати, тумбочки, стол, стулья, шкаф, телевизор. Общая ванная комната  - душ, туалет, умывальник в блоке на 8 номеров). Завтрак включен.</t>
    </r>
  </si>
  <si>
    <r>
      <rPr>
        <b/>
        <sz val="9"/>
        <color rgb="FF000000"/>
        <rFont val="Tahoma"/>
        <family val="2"/>
        <charset val="204"/>
      </rPr>
      <t>Эконом - 5-и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(Односпальные  кровати, тумбочки, стол, стулья, шкаф. Общая ванная комната - душ, туалет, умывальник в блоке на 8 номеров). Завтрак включен.</t>
    </r>
  </si>
  <si>
    <r>
      <rPr>
        <b/>
        <sz val="9"/>
        <color rgb="FF000000"/>
        <rFont val="Tahoma"/>
        <family val="2"/>
        <charset val="204"/>
      </rPr>
      <t xml:space="preserve">Стандарт 1-местный </t>
    </r>
    <r>
      <rPr>
        <sz val="9"/>
        <color rgb="FF000000"/>
        <rFont val="Tahoma"/>
        <family val="2"/>
        <charset val="204"/>
      </rPr>
      <t xml:space="preserve">
(Д</t>
    </r>
    <r>
      <rPr>
        <sz val="8"/>
        <rFont val="Calibri"/>
        <family val="2"/>
        <charset val="204"/>
      </rPr>
      <t>вуспальная  кровать,  тумбочки, шкаф, телевизор, холодильник,  чайник. Собственная ванная комната: душ, туалет, туалетные принадлежности. Душ и санузел в номере). Завтрак  включен.</t>
    </r>
  </si>
  <si>
    <r>
      <rPr>
        <b/>
        <sz val="9"/>
        <color rgb="FF000000"/>
        <rFont val="Tahoma"/>
        <family val="2"/>
        <charset val="204"/>
      </rPr>
      <t>Эконом - 3-х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9"/>
        <color rgb="FF000000"/>
        <rFont val="Calibri"/>
        <family val="2"/>
        <charset val="204"/>
        <scheme val="minor"/>
      </rPr>
      <t>(О</t>
    </r>
    <r>
      <rPr>
        <sz val="8"/>
        <color rgb="FF000000"/>
        <rFont val="Calibri"/>
        <family val="2"/>
        <charset val="204"/>
        <scheme val="minor"/>
      </rPr>
      <t>дноспальные  кровати, тумбочки,  шкаф, телевизор,  умывальник.Общая ванная комната - душ, туалет, умывальник на этаже. Завтрак не включен.</t>
    </r>
  </si>
  <si>
    <r>
      <rPr>
        <b/>
        <sz val="9"/>
        <color rgb="FF000000"/>
        <rFont val="Tahoma"/>
        <family val="2"/>
        <charset val="204"/>
      </rPr>
      <t>Эконом - 2-х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(односпальные  кровати, тумбочки,  шкаф, телевизор,  умывальник.Общая ванная комната - душ, туалет, умывальник на этаже). Завтрак не включен.</t>
    </r>
  </si>
  <si>
    <r>
      <rPr>
        <b/>
        <sz val="9"/>
        <color rgb="FF000000"/>
        <rFont val="Tahoma"/>
        <family val="2"/>
        <charset val="204"/>
      </rPr>
      <t xml:space="preserve">Стандарт 1-местный 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</t>
    </r>
    <r>
      <rPr>
        <sz val="8"/>
        <rFont val="Calibri"/>
        <family val="2"/>
        <charset val="204"/>
        <scheme val="minor"/>
      </rPr>
      <t>дноспальная  кровать, шкаф, письменный стол, телевизор, холодильник.Собственная ванная комната - душ, туалет, туалетные принадлежности). Завтрак не включен.</t>
    </r>
  </si>
  <si>
    <r>
      <rPr>
        <b/>
        <sz val="9"/>
        <color rgb="FF000000"/>
        <rFont val="Tahoma"/>
        <family val="2"/>
        <charset val="204"/>
      </rPr>
      <t xml:space="preserve">
Стандарт 2-х местный
</t>
    </r>
    <r>
      <rPr>
        <sz val="8"/>
        <color rgb="FF000000"/>
        <rFont val="Calibri"/>
        <family val="2"/>
        <charset val="204"/>
        <scheme val="minor"/>
      </rPr>
      <t>(Две односпальные  кровати,  тумбочки,  шкаф, телевизор. Собственная ванная комната - душевая кабина, туалет,  туалетные принадлежности). Завтрак не включен.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rFont val="Calibri"/>
        <family val="2"/>
        <charset val="204"/>
      </rPr>
      <t/>
    </r>
  </si>
  <si>
    <r>
      <rPr>
        <b/>
        <sz val="9"/>
        <color rgb="FF000000"/>
        <rFont val="Tahoma"/>
        <family val="2"/>
        <charset val="204"/>
      </rPr>
      <t xml:space="preserve">Стандарт 1-местный 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</t>
    </r>
    <r>
      <rPr>
        <sz val="8"/>
        <rFont val="Calibri"/>
        <family val="2"/>
        <charset val="204"/>
        <scheme val="minor"/>
      </rPr>
      <t>дноспальная  кровать, шкаф, письменный стол, телевизор, холодильник.Собственная ванная комната - душ, туалет, туалетные принадлежности). Завтрак  включен.</t>
    </r>
  </si>
  <si>
    <r>
      <rPr>
        <b/>
        <sz val="9"/>
        <color rgb="FF000000"/>
        <rFont val="Tahoma"/>
        <family val="2"/>
        <charset val="204"/>
      </rPr>
      <t xml:space="preserve">Стандарт 2-х местный
</t>
    </r>
    <r>
      <rPr>
        <sz val="8"/>
        <color rgb="FF000000"/>
        <rFont val="Calibri"/>
        <family val="2"/>
        <charset val="204"/>
        <scheme val="minor"/>
      </rPr>
      <t>(Две односпальные  кровати,  тумбочки,  шкаф, телевизор. Собственная ванная комната - душевая кабина, туалет,  туалетные принадлежности). Завтрак не включен.</t>
    </r>
    <r>
      <rPr>
        <sz val="8"/>
        <rFont val="Calibri"/>
        <family val="2"/>
        <charset val="204"/>
      </rPr>
      <t/>
    </r>
  </si>
  <si>
    <r>
      <rPr>
        <b/>
        <sz val="9"/>
        <color rgb="FF000000"/>
        <rFont val="Tahoma"/>
        <family val="2"/>
        <charset val="204"/>
      </rPr>
      <t>Двухместный  стандарт "улучшенный" (двухкомнатный)</t>
    </r>
    <r>
      <rPr>
        <sz val="9"/>
        <color rgb="FF000000"/>
        <rFont val="Tahoma"/>
        <family val="2"/>
        <charset val="204"/>
      </rPr>
      <t xml:space="preserve">
(</t>
    </r>
    <r>
      <rPr>
        <sz val="8"/>
        <rFont val="Calibri"/>
        <family val="2"/>
        <charset val="204"/>
      </rPr>
      <t xml:space="preserve">двуспальная  кровать, диван, телевизор,  холодильник, шкаф. Собственная ванная комната ( душ, туалет, фен, туалетные принадлежности) . Завтрак  включен.
</t>
    </r>
  </si>
  <si>
    <r>
      <rPr>
        <b/>
        <sz val="9"/>
        <color rgb="FF000000"/>
        <rFont val="Tahoma"/>
        <family val="2"/>
        <charset val="204"/>
      </rPr>
      <t>Эконом - 3-х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9"/>
        <color rgb="FF000000"/>
        <rFont val="Calibri"/>
        <family val="2"/>
        <charset val="204"/>
        <scheme val="minor"/>
      </rPr>
      <t>(О</t>
    </r>
    <r>
      <rPr>
        <sz val="8"/>
        <color rgb="FF000000"/>
        <rFont val="Calibri"/>
        <family val="2"/>
        <charset val="204"/>
        <scheme val="minor"/>
      </rPr>
      <t>дноспальные  кровати, тумбочки,  шкаф, телевизор,  умывальник.Общая ванная комната - душ, туалет, умывальник на этаже. Завтрак включен.</t>
    </r>
  </si>
  <si>
    <r>
      <rPr>
        <b/>
        <sz val="9"/>
        <color rgb="FF000000"/>
        <rFont val="Tahoma"/>
        <family val="2"/>
        <charset val="204"/>
      </rPr>
      <t>Двухместный  стандарт "улучшенный" (однокомнатный)</t>
    </r>
    <r>
      <rPr>
        <sz val="9"/>
        <color rgb="FF000000"/>
        <rFont val="Tahoma"/>
        <family val="2"/>
        <charset val="204"/>
      </rPr>
      <t xml:space="preserve">
(</t>
    </r>
    <r>
      <rPr>
        <sz val="8"/>
        <rFont val="Calibri"/>
        <family val="2"/>
        <charset val="204"/>
      </rPr>
      <t xml:space="preserve">Двуспальная  кровать, диван, телевизор,  холодильник, шкаф. Собственная ванная комната ( душ, туалет, фен, туалетные принадлежности). Ззавтрак  включен.
</t>
    </r>
  </si>
  <si>
    <r>
      <rPr>
        <b/>
        <sz val="9"/>
        <color rgb="FF000000"/>
        <rFont val="Tahoma"/>
        <family val="2"/>
        <charset val="204"/>
      </rPr>
      <t>Эконом - 2-х местный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color rgb="FF000000"/>
        <rFont val="Calibri"/>
        <family val="2"/>
        <charset val="204"/>
        <scheme val="minor"/>
      </rPr>
      <t>(Односпальные  кровати, тумбочки,  шкаф, телевизор,  умывальник.Общая ванная комната - душ, туалет, умывальник на этаже). Завтрак включен.</t>
    </r>
  </si>
  <si>
    <t>Скидка от основного
 прайс-листа</t>
  </si>
  <si>
    <t>Скидка от основного 
прайс-листа</t>
  </si>
  <si>
    <t>Цена за номер</t>
  </si>
  <si>
    <t>Цена за место</t>
  </si>
  <si>
    <t>Стоимость завтрака, вкл. в стоимость номера</t>
  </si>
  <si>
    <t>?</t>
  </si>
  <si>
    <t>Предоставляется бесплатно, но не более двух часов (по запросу).</t>
  </si>
  <si>
    <r>
      <rPr>
        <b/>
        <sz val="9"/>
        <color rgb="FF000000"/>
        <rFont val="Tahoma"/>
        <family val="2"/>
        <charset val="204"/>
      </rPr>
      <t xml:space="preserve">Стандарт 2-х местный
</t>
    </r>
    <r>
      <rPr>
        <sz val="9"/>
        <color rgb="FF000000"/>
        <rFont val="Tahoma"/>
        <family val="2"/>
        <charset val="204"/>
      </rPr>
      <t>(Д</t>
    </r>
    <r>
      <rPr>
        <sz val="8"/>
        <color rgb="FF000000"/>
        <rFont val="Calibri"/>
        <family val="2"/>
        <charset val="204"/>
        <scheme val="minor"/>
      </rPr>
      <t>ве односпальные  кровати,  тумбочки, шкаф, телевизор, холодильник, чайник.Собственная ванная комната: душ, туалет, туалетные принадлежности). Завтрак  включен.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rFont val="Calibri"/>
        <family val="2"/>
        <charset val="204"/>
      </rPr>
      <t/>
    </r>
  </si>
  <si>
    <r>
      <rPr>
        <b/>
        <sz val="9"/>
        <color rgb="FF000000"/>
        <rFont val="Tahoma"/>
        <family val="2"/>
        <charset val="204"/>
      </rPr>
      <t xml:space="preserve">Стандарт 4-х местный </t>
    </r>
    <r>
      <rPr>
        <sz val="9"/>
        <color rgb="FF000000"/>
        <rFont val="Calibri"/>
        <family val="2"/>
        <charset val="204"/>
        <scheme val="minor"/>
      </rPr>
      <t xml:space="preserve">
(В кадой комнате по д</t>
    </r>
    <r>
      <rPr>
        <sz val="8"/>
        <color rgb="FF000000"/>
        <rFont val="Calibri"/>
        <family val="2"/>
        <charset val="204"/>
        <scheme val="minor"/>
      </rPr>
      <t>ве односпальные кровати, тумбочки, шкаф, журнальный стол, чайник, телевизор. Собственная ванная комната на две комнаты: (душ, туалет, туалетные принадлежности). Завтрак включен.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rFont val="Calibri"/>
        <family val="2"/>
        <charset val="204"/>
      </rPr>
      <t/>
    </r>
  </si>
  <si>
    <r>
      <rPr>
        <b/>
        <sz val="9"/>
        <color rgb="FF000000"/>
        <rFont val="Tahoma"/>
        <family val="2"/>
        <charset val="204"/>
      </rPr>
      <t xml:space="preserve">Стандарт 2-х местный, 4-х местный 
</t>
    </r>
    <r>
      <rPr>
        <sz val="9"/>
        <color rgb="FF000000"/>
        <rFont val="Tahoma"/>
        <family val="2"/>
        <charset val="204"/>
      </rPr>
      <t>(Д</t>
    </r>
    <r>
      <rPr>
        <sz val="8"/>
        <color rgb="FF000000"/>
        <rFont val="Calibri"/>
        <family val="2"/>
        <charset val="204"/>
        <scheme val="minor"/>
      </rPr>
      <t>ве односпальные  кровати,  тумбочки, шкаф, телевизор, холодильник, чайник.Собственная ванная комната: душ, туалет, туалетные принадлежности). Завтрак не включен.</t>
    </r>
    <r>
      <rPr>
        <sz val="9"/>
        <color rgb="FF000000"/>
        <rFont val="Tahoma"/>
        <family val="2"/>
        <charset val="204"/>
      </rPr>
      <t xml:space="preserve">
</t>
    </r>
    <r>
      <rPr>
        <sz val="8"/>
        <rFont val="Calibri"/>
        <family val="2"/>
        <charset val="204"/>
      </rPr>
      <t/>
    </r>
  </si>
  <si>
    <t>Конференц-зал (75 кв. м) от 20 до 50 человек</t>
  </si>
  <si>
    <t>Прайс-лист. Групповые заезды
на услуги гостиницы "А-класс"</t>
  </si>
  <si>
    <t>Прайс-лист. Групповые заезды
на услуги гостиницы "Уктус"</t>
  </si>
  <si>
    <t xml:space="preserve">* скидка предоставляется на основании корпоративного договора, скидки не суммируются </t>
  </si>
  <si>
    <t>10%*</t>
  </si>
  <si>
    <t>** при заказе проживания группы от 20 человек</t>
  </si>
  <si>
    <t>бесплатно**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</si>
</sst>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28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2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7"/>
      <color rgb="FF222222"/>
      <name val="Tahoma"/>
      <family val="2"/>
      <charset val="204"/>
    </font>
    <font>
      <sz val="7"/>
      <color rgb="FF222222"/>
      <name val="Tahoma"/>
      <family val="2"/>
      <charset val="204"/>
    </font>
    <font>
      <sz val="7"/>
      <name val="Tahoma"/>
      <family val="2"/>
      <charset val="204"/>
    </font>
    <font>
      <b/>
      <sz val="7"/>
      <color rgb="FF222222"/>
      <name val="Tahoma"/>
      <family val="2"/>
      <charset val="204"/>
    </font>
    <font>
      <sz val="7"/>
      <color rgb="FF222222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FF0000"/>
      <name val="Tahoma"/>
      <family val="2"/>
      <charset val="204"/>
    </font>
    <font>
      <sz val="11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8"/>
      <name val="Calibri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9"/>
      <color rgb="FF222222"/>
      <name val="Tahoma"/>
      <family val="2"/>
      <charset val="204"/>
    </font>
    <font>
      <sz val="8"/>
      <color rgb="FF222222"/>
      <name val="Tahoma"/>
      <family val="2"/>
      <charset val="204"/>
    </font>
    <font>
      <sz val="9"/>
      <color rgb="FFFF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0" fillId="0" borderId="0" xfId="0" applyFont="1" applyAlignment="1"/>
    <xf numFmtId="0" fontId="4" fillId="2" borderId="0" xfId="0" applyFont="1" applyFill="1" applyBorder="1"/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164" fontId="4" fillId="0" borderId="0" xfId="0" applyNumberFormat="1" applyFont="1"/>
    <xf numFmtId="0" fontId="4" fillId="0" borderId="0" xfId="0" applyFont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13" fillId="0" borderId="0" xfId="0" applyFont="1"/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wrapText="1"/>
    </xf>
    <xf numFmtId="0" fontId="15" fillId="2" borderId="0" xfId="0" applyFont="1" applyFill="1" applyBorder="1"/>
    <xf numFmtId="0" fontId="15" fillId="0" borderId="0" xfId="0" applyFont="1"/>
    <xf numFmtId="49" fontId="12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4" borderId="7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0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3" borderId="1" xfId="0" applyFont="1" applyFill="1" applyBorder="1" applyAlignment="1">
      <alignment horizontal="center" vertical="center" wrapText="1"/>
    </xf>
    <xf numFmtId="0" fontId="27" fillId="0" borderId="0" xfId="0" applyFont="1"/>
    <xf numFmtId="165" fontId="18" fillId="2" borderId="8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7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6" fillId="3" borderId="8" xfId="0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" fillId="0" borderId="8" xfId="0" applyFont="1" applyBorder="1"/>
    <xf numFmtId="164" fontId="2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5" fillId="0" borderId="8" xfId="0" applyFont="1" applyBorder="1" applyAlignment="1"/>
    <xf numFmtId="0" fontId="12" fillId="2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" fillId="0" borderId="0" xfId="0" applyFont="1" applyBorder="1"/>
    <xf numFmtId="16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Alignment="1"/>
    <xf numFmtId="0" fontId="12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9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9" fillId="4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 wrapText="1"/>
    </xf>
    <xf numFmtId="0" fontId="14" fillId="0" borderId="17" xfId="0" applyFont="1" applyBorder="1"/>
    <xf numFmtId="0" fontId="14" fillId="0" borderId="7" xfId="0" applyFont="1" applyBorder="1"/>
    <xf numFmtId="0" fontId="19" fillId="2" borderId="11" xfId="0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13" xfId="0" applyFont="1" applyBorder="1"/>
    <xf numFmtId="0" fontId="14" fillId="0" borderId="15" xfId="0" applyFont="1" applyBorder="1"/>
    <xf numFmtId="0" fontId="0" fillId="0" borderId="0" xfId="0" applyFont="1" applyAlignment="1"/>
    <xf numFmtId="0" fontId="14" fillId="0" borderId="18" xfId="0" applyFont="1" applyBorder="1"/>
    <xf numFmtId="0" fontId="14" fillId="0" borderId="9" xfId="0" applyFont="1" applyBorder="1"/>
    <xf numFmtId="0" fontId="14" fillId="0" borderId="5" xfId="0" applyFont="1" applyBorder="1"/>
    <xf numFmtId="0" fontId="14" fillId="0" borderId="10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9" fontId="12" fillId="2" borderId="25" xfId="0" applyNumberFormat="1" applyFont="1" applyFill="1" applyBorder="1" applyAlignment="1">
      <alignment horizontal="center" vertical="center"/>
    </xf>
    <xf numFmtId="9" fontId="12" fillId="2" borderId="26" xfId="0" applyNumberFormat="1" applyFont="1" applyFill="1" applyBorder="1" applyAlignment="1">
      <alignment horizontal="center" vertical="center"/>
    </xf>
    <xf numFmtId="9" fontId="12" fillId="2" borderId="27" xfId="0" applyNumberFormat="1" applyFont="1" applyFill="1" applyBorder="1" applyAlignment="1">
      <alignment horizontal="center" vertical="center"/>
    </xf>
    <xf numFmtId="9" fontId="12" fillId="2" borderId="16" xfId="0" applyNumberFormat="1" applyFont="1" applyFill="1" applyBorder="1" applyAlignment="1">
      <alignment horizontal="center" vertical="center"/>
    </xf>
    <xf numFmtId="9" fontId="12" fillId="2" borderId="0" xfId="0" applyNumberFormat="1" applyFont="1" applyFill="1" applyBorder="1" applyAlignment="1">
      <alignment horizontal="center" vertical="center"/>
    </xf>
    <xf numFmtId="9" fontId="12" fillId="2" borderId="28" xfId="0" applyNumberFormat="1" applyFont="1" applyFill="1" applyBorder="1" applyAlignment="1">
      <alignment horizontal="center" vertical="center"/>
    </xf>
    <xf numFmtId="9" fontId="12" fillId="2" borderId="29" xfId="0" applyNumberFormat="1" applyFont="1" applyFill="1" applyBorder="1" applyAlignment="1">
      <alignment horizontal="center" vertical="center"/>
    </xf>
    <xf numFmtId="9" fontId="12" fillId="2" borderId="23" xfId="0" applyNumberFormat="1" applyFont="1" applyFill="1" applyBorder="1" applyAlignment="1">
      <alignment horizontal="center" vertical="center"/>
    </xf>
    <xf numFmtId="9" fontId="12" fillId="2" borderId="30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4" fillId="8" borderId="13" xfId="0" applyFont="1" applyFill="1" applyBorder="1"/>
    <xf numFmtId="0" fontId="14" fillId="8" borderId="9" xfId="0" applyFont="1" applyFill="1" applyBorder="1"/>
    <xf numFmtId="0" fontId="14" fillId="8" borderId="10" xfId="0" applyFont="1" applyFill="1" applyBorder="1"/>
    <xf numFmtId="0" fontId="12" fillId="7" borderId="6" xfId="0" applyFont="1" applyFill="1" applyBorder="1" applyAlignment="1">
      <alignment horizontal="center" vertical="center"/>
    </xf>
    <xf numFmtId="0" fontId="14" fillId="8" borderId="7" xfId="0" applyFont="1" applyFill="1" applyBorder="1"/>
    <xf numFmtId="0" fontId="12" fillId="7" borderId="6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165" fontId="14" fillId="0" borderId="3" xfId="0" applyNumberFormat="1" applyFont="1" applyBorder="1"/>
    <xf numFmtId="165" fontId="14" fillId="0" borderId="4" xfId="0" applyNumberFormat="1" applyFont="1" applyBorder="1"/>
    <xf numFmtId="0" fontId="18" fillId="3" borderId="1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6" fillId="2" borderId="31" xfId="0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top" wrapText="1"/>
    </xf>
    <xf numFmtId="0" fontId="26" fillId="2" borderId="33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center" wrapText="1"/>
    </xf>
    <xf numFmtId="0" fontId="14" fillId="6" borderId="13" xfId="0" applyFont="1" applyFill="1" applyBorder="1"/>
    <xf numFmtId="0" fontId="14" fillId="6" borderId="15" xfId="0" applyFont="1" applyFill="1" applyBorder="1"/>
    <xf numFmtId="0" fontId="14" fillId="6" borderId="18" xfId="0" applyFont="1" applyFill="1" applyBorder="1"/>
    <xf numFmtId="0" fontId="12" fillId="5" borderId="6" xfId="0" applyFont="1" applyFill="1" applyBorder="1" applyAlignment="1">
      <alignment horizontal="center" vertical="center"/>
    </xf>
    <xf numFmtId="0" fontId="14" fillId="6" borderId="17" xfId="0" applyFont="1" applyFill="1" applyBorder="1"/>
    <xf numFmtId="0" fontId="12" fillId="5" borderId="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H13" sqref="H13"/>
    </sheetView>
  </sheetViews>
  <sheetFormatPr defaultColWidth="14.42578125" defaultRowHeight="15" x14ac:dyDescent="0.25"/>
  <cols>
    <col min="1" max="1" width="20.7109375" style="1" customWidth="1"/>
    <col min="2" max="2" width="8.42578125" style="1" customWidth="1"/>
    <col min="3" max="3" width="8.140625" style="1" customWidth="1"/>
    <col min="4" max="4" width="39.7109375" style="1" customWidth="1"/>
    <col min="5" max="5" width="8.42578125" style="1" customWidth="1"/>
    <col min="6" max="6" width="16" style="1" customWidth="1"/>
    <col min="7" max="16" width="8.85546875" style="1" customWidth="1"/>
    <col min="17" max="16384" width="14.42578125" style="1"/>
  </cols>
  <sheetData>
    <row r="1" spans="1:16" ht="37.5" customHeight="1" x14ac:dyDescent="0.25">
      <c r="A1" s="58" t="s">
        <v>35</v>
      </c>
      <c r="B1" s="60" t="s">
        <v>36</v>
      </c>
      <c r="C1" s="61"/>
      <c r="D1" s="61"/>
      <c r="E1" s="61"/>
      <c r="F1" s="51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ht="9" customHeight="1" x14ac:dyDescent="0.25">
      <c r="A2" s="59"/>
      <c r="B2" s="61"/>
      <c r="C2" s="62"/>
      <c r="D2" s="62"/>
      <c r="E2" s="62"/>
      <c r="F2" s="51"/>
      <c r="G2" s="2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 x14ac:dyDescent="0.25">
      <c r="A3" s="63" t="s">
        <v>38</v>
      </c>
      <c r="B3" s="59"/>
      <c r="C3" s="59"/>
      <c r="D3" s="59"/>
      <c r="E3" s="59"/>
      <c r="F3" s="59"/>
      <c r="G3" s="2"/>
      <c r="H3" s="3"/>
      <c r="I3" s="3"/>
      <c r="J3" s="3"/>
      <c r="K3" s="3"/>
      <c r="L3" s="3"/>
      <c r="M3" s="3"/>
      <c r="N3" s="3"/>
      <c r="O3" s="3"/>
      <c r="P3" s="3"/>
    </row>
    <row r="4" spans="1:16" ht="33" customHeight="1" x14ac:dyDescent="0.25">
      <c r="A4" s="52" t="s">
        <v>1</v>
      </c>
      <c r="B4" s="53" t="s">
        <v>108</v>
      </c>
      <c r="C4" s="53" t="s">
        <v>109</v>
      </c>
      <c r="D4" s="52" t="s">
        <v>14</v>
      </c>
      <c r="E4" s="52" t="s">
        <v>15</v>
      </c>
      <c r="F4" s="54" t="s">
        <v>110</v>
      </c>
      <c r="G4" s="2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56" t="s">
        <v>23</v>
      </c>
      <c r="B5" s="57"/>
      <c r="C5" s="57"/>
      <c r="D5" s="57"/>
      <c r="E5" s="57"/>
      <c r="F5" s="57"/>
      <c r="G5" s="2"/>
      <c r="H5" s="3"/>
      <c r="I5" s="3"/>
      <c r="J5" s="3"/>
      <c r="K5" s="3"/>
      <c r="L5" s="3"/>
      <c r="M5" s="3"/>
      <c r="N5" s="3"/>
      <c r="O5" s="3"/>
      <c r="P5" s="3"/>
    </row>
    <row r="6" spans="1:16" ht="14.25" customHeight="1" x14ac:dyDescent="0.25">
      <c r="A6" s="56" t="s">
        <v>24</v>
      </c>
      <c r="B6" s="57"/>
      <c r="C6" s="57"/>
      <c r="D6" s="57"/>
      <c r="E6" s="57"/>
      <c r="F6" s="57"/>
      <c r="G6" s="2"/>
      <c r="H6" s="3"/>
      <c r="I6" s="3"/>
      <c r="J6" s="3"/>
      <c r="K6" s="3"/>
      <c r="L6" s="3"/>
      <c r="M6" s="3"/>
      <c r="N6" s="3"/>
      <c r="O6" s="3"/>
      <c r="P6" s="3"/>
    </row>
    <row r="7" spans="1:16" ht="40.5" customHeight="1" x14ac:dyDescent="0.25">
      <c r="A7" s="15" t="s">
        <v>19</v>
      </c>
      <c r="B7" s="16">
        <v>2000</v>
      </c>
      <c r="C7" s="16">
        <v>2000</v>
      </c>
      <c r="D7" s="18" t="s">
        <v>51</v>
      </c>
      <c r="E7" s="50">
        <v>5</v>
      </c>
      <c r="F7" s="55" t="s">
        <v>0</v>
      </c>
      <c r="G7" s="2"/>
      <c r="H7" s="3"/>
      <c r="I7" s="3"/>
      <c r="J7" s="3"/>
      <c r="K7" s="3"/>
      <c r="L7" s="3"/>
      <c r="M7" s="3"/>
      <c r="N7" s="3"/>
      <c r="O7" s="3"/>
      <c r="P7" s="3"/>
    </row>
    <row r="8" spans="1:16" ht="30.95" customHeight="1" x14ac:dyDescent="0.25">
      <c r="A8" s="15" t="s">
        <v>18</v>
      </c>
      <c r="B8" s="16">
        <v>2000</v>
      </c>
      <c r="C8" s="16">
        <v>1000</v>
      </c>
      <c r="D8" s="18" t="s">
        <v>52</v>
      </c>
      <c r="E8" s="50">
        <v>16</v>
      </c>
      <c r="F8" s="50" t="s">
        <v>0</v>
      </c>
      <c r="G8" s="2"/>
      <c r="H8" s="3"/>
      <c r="I8" s="3"/>
      <c r="J8" s="3"/>
      <c r="K8" s="3"/>
      <c r="L8" s="3"/>
      <c r="M8" s="3"/>
      <c r="N8" s="3"/>
      <c r="O8" s="3"/>
      <c r="P8" s="3"/>
    </row>
    <row r="9" spans="1:16" ht="38.25" customHeight="1" x14ac:dyDescent="0.25">
      <c r="A9" s="15" t="s">
        <v>20</v>
      </c>
      <c r="B9" s="16">
        <v>3600</v>
      </c>
      <c r="C9" s="16">
        <v>900</v>
      </c>
      <c r="D9" s="21" t="s">
        <v>59</v>
      </c>
      <c r="E9" s="50">
        <v>6</v>
      </c>
      <c r="F9" s="50" t="s">
        <v>0</v>
      </c>
      <c r="G9" s="2"/>
      <c r="H9" s="3"/>
      <c r="I9" s="3"/>
      <c r="J9" s="3"/>
      <c r="K9" s="3"/>
      <c r="L9" s="3"/>
      <c r="M9" s="3"/>
      <c r="N9" s="3"/>
      <c r="O9" s="3"/>
      <c r="P9" s="3"/>
    </row>
    <row r="10" spans="1:16" ht="14.25" customHeight="1" x14ac:dyDescent="0.25">
      <c r="A10" s="64" t="s">
        <v>16</v>
      </c>
      <c r="B10" s="57"/>
      <c r="C10" s="57"/>
      <c r="D10" s="57"/>
      <c r="E10" s="57"/>
      <c r="F10" s="57"/>
      <c r="G10" s="2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 x14ac:dyDescent="0.25">
      <c r="A11" s="15" t="s">
        <v>17</v>
      </c>
      <c r="B11" s="16">
        <v>1800</v>
      </c>
      <c r="C11" s="16">
        <v>600</v>
      </c>
      <c r="D11" s="15" t="s">
        <v>53</v>
      </c>
      <c r="E11" s="65">
        <v>12</v>
      </c>
      <c r="F11" s="50" t="s">
        <v>21</v>
      </c>
      <c r="G11" s="19"/>
      <c r="H11" s="3"/>
      <c r="I11" s="3"/>
      <c r="J11" s="3"/>
      <c r="K11" s="3"/>
      <c r="L11" s="3"/>
      <c r="M11" s="3"/>
      <c r="N11" s="3"/>
      <c r="O11" s="3"/>
      <c r="P11" s="3"/>
    </row>
    <row r="12" spans="1:16" ht="36.75" customHeight="1" x14ac:dyDescent="0.25">
      <c r="A12" s="18" t="s">
        <v>17</v>
      </c>
      <c r="B12" s="16">
        <v>1400</v>
      </c>
      <c r="C12" s="16">
        <v>700</v>
      </c>
      <c r="D12" s="21" t="s">
        <v>60</v>
      </c>
      <c r="E12" s="65"/>
      <c r="F12" s="50" t="s">
        <v>21</v>
      </c>
      <c r="G12" s="2"/>
      <c r="H12" s="3"/>
      <c r="I12" s="3"/>
      <c r="J12" s="3"/>
      <c r="K12" s="3"/>
      <c r="L12" s="3"/>
      <c r="M12" s="3"/>
      <c r="N12" s="3"/>
      <c r="O12" s="3"/>
      <c r="P12" s="3"/>
    </row>
    <row r="13" spans="1:16" ht="32.25" customHeight="1" x14ac:dyDescent="0.25">
      <c r="A13" s="15" t="s">
        <v>22</v>
      </c>
      <c r="B13" s="16">
        <v>1750</v>
      </c>
      <c r="C13" s="16">
        <v>350</v>
      </c>
      <c r="D13" s="11" t="s">
        <v>54</v>
      </c>
      <c r="E13" s="50">
        <v>12</v>
      </c>
      <c r="F13" s="50" t="s">
        <v>21</v>
      </c>
      <c r="G13" s="2"/>
      <c r="H13" s="3"/>
      <c r="I13" s="3"/>
      <c r="J13" s="3"/>
      <c r="K13" s="3"/>
      <c r="L13" s="3"/>
      <c r="M13" s="3"/>
      <c r="N13" s="3"/>
      <c r="O13" s="3"/>
      <c r="P13" s="3"/>
    </row>
    <row r="14" spans="1:16" ht="14.25" customHeight="1" x14ac:dyDescent="0.25">
      <c r="A14" s="56" t="s">
        <v>2</v>
      </c>
      <c r="B14" s="57"/>
      <c r="C14" s="57"/>
      <c r="D14" s="57"/>
      <c r="E14" s="57"/>
      <c r="F14" s="57"/>
      <c r="G14" s="2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66" t="s">
        <v>25</v>
      </c>
      <c r="B15" s="66"/>
      <c r="C15" s="66"/>
      <c r="D15" s="67" t="s">
        <v>58</v>
      </c>
      <c r="E15" s="67"/>
      <c r="F15" s="67"/>
      <c r="G15" s="19"/>
      <c r="H15" s="20"/>
      <c r="I15" s="3"/>
      <c r="J15" s="3"/>
      <c r="K15" s="3"/>
      <c r="L15" s="3"/>
      <c r="M15" s="3"/>
      <c r="N15" s="3"/>
      <c r="O15" s="3"/>
      <c r="P15" s="3"/>
    </row>
    <row r="16" spans="1:16" ht="36.75" customHeight="1" x14ac:dyDescent="0.25">
      <c r="A16" s="68" t="s">
        <v>26</v>
      </c>
      <c r="B16" s="68"/>
      <c r="C16" s="68"/>
      <c r="D16" s="69" t="s">
        <v>27</v>
      </c>
      <c r="E16" s="70"/>
      <c r="F16" s="70"/>
      <c r="G16" s="2"/>
      <c r="H16" s="3"/>
      <c r="I16" s="3"/>
      <c r="J16" s="3"/>
      <c r="K16" s="3"/>
      <c r="L16" s="3"/>
      <c r="M16" s="3"/>
      <c r="N16" s="3"/>
      <c r="O16" s="3"/>
      <c r="P16" s="3"/>
    </row>
    <row r="17" spans="1:16" ht="24" customHeight="1" x14ac:dyDescent="0.25">
      <c r="A17" s="68" t="s">
        <v>28</v>
      </c>
      <c r="B17" s="68"/>
      <c r="C17" s="68"/>
      <c r="D17" s="69" t="s">
        <v>3</v>
      </c>
      <c r="E17" s="70"/>
      <c r="F17" s="70"/>
      <c r="G17" s="2"/>
      <c r="H17" s="3"/>
      <c r="I17" s="3"/>
      <c r="J17" s="3"/>
      <c r="K17" s="3"/>
      <c r="L17" s="3"/>
      <c r="M17" s="3"/>
      <c r="N17" s="3"/>
      <c r="O17" s="3"/>
      <c r="P17" s="3"/>
    </row>
    <row r="18" spans="1:16" ht="24" customHeight="1" x14ac:dyDescent="0.25">
      <c r="A18" s="68" t="s">
        <v>29</v>
      </c>
      <c r="B18" s="68"/>
      <c r="C18" s="68"/>
      <c r="D18" s="69" t="s">
        <v>30</v>
      </c>
      <c r="E18" s="70"/>
      <c r="F18" s="70"/>
      <c r="G18" s="2"/>
      <c r="H18" s="3"/>
      <c r="I18" s="3"/>
      <c r="J18" s="3"/>
      <c r="K18" s="3"/>
      <c r="L18" s="3"/>
      <c r="M18" s="3"/>
      <c r="N18" s="3"/>
      <c r="O18" s="3"/>
      <c r="P18" s="3"/>
    </row>
    <row r="19" spans="1:16" ht="20.25" customHeight="1" x14ac:dyDescent="0.25">
      <c r="A19" s="12" t="s">
        <v>4</v>
      </c>
      <c r="B19" s="71" t="s">
        <v>55</v>
      </c>
      <c r="C19" s="71"/>
      <c r="D19" s="69" t="s">
        <v>11</v>
      </c>
      <c r="E19" s="69"/>
      <c r="F19" s="69"/>
      <c r="G19" s="2"/>
      <c r="H19" s="3"/>
      <c r="I19" s="3"/>
      <c r="J19" s="3"/>
      <c r="K19" s="3"/>
      <c r="L19" s="3"/>
      <c r="M19" s="3"/>
      <c r="N19" s="3"/>
      <c r="O19" s="3"/>
      <c r="P19" s="3"/>
    </row>
    <row r="20" spans="1:16" ht="18" x14ac:dyDescent="0.25">
      <c r="A20" s="13" t="s">
        <v>86</v>
      </c>
      <c r="B20" s="72" t="s">
        <v>5</v>
      </c>
      <c r="C20" s="72"/>
      <c r="D20" s="69" t="s">
        <v>6</v>
      </c>
      <c r="E20" s="70"/>
      <c r="F20" s="70"/>
      <c r="G20" s="2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13" t="s">
        <v>7</v>
      </c>
      <c r="B21" s="72" t="s">
        <v>12</v>
      </c>
      <c r="C21" s="72"/>
      <c r="D21" s="69" t="s">
        <v>32</v>
      </c>
      <c r="E21" s="70"/>
      <c r="F21" s="70"/>
      <c r="G21" s="2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3" t="s">
        <v>8</v>
      </c>
      <c r="B22" s="72" t="s">
        <v>31</v>
      </c>
      <c r="C22" s="72"/>
      <c r="D22" s="69" t="s">
        <v>33</v>
      </c>
      <c r="E22" s="70"/>
      <c r="F22" s="70"/>
      <c r="G22" s="2"/>
      <c r="H22" s="3"/>
      <c r="I22" s="3"/>
      <c r="J22" s="3"/>
      <c r="K22" s="3"/>
      <c r="L22" s="3"/>
      <c r="M22" s="3"/>
      <c r="N22" s="3"/>
      <c r="O22" s="3"/>
      <c r="P22" s="3"/>
    </row>
    <row r="23" spans="1:16" ht="18" x14ac:dyDescent="0.25">
      <c r="A23" s="13" t="s">
        <v>34</v>
      </c>
      <c r="B23" s="72" t="s">
        <v>31</v>
      </c>
      <c r="C23" s="72"/>
      <c r="D23" s="69" t="s">
        <v>33</v>
      </c>
      <c r="E23" s="70"/>
      <c r="F23" s="70"/>
      <c r="G23" s="2"/>
      <c r="H23" s="3"/>
      <c r="I23" s="3"/>
      <c r="J23" s="3"/>
      <c r="K23" s="3"/>
      <c r="L23" s="3"/>
      <c r="M23" s="3"/>
      <c r="N23" s="3"/>
      <c r="O23" s="3"/>
      <c r="P23" s="3"/>
    </row>
    <row r="24" spans="1:16" ht="18" x14ac:dyDescent="0.25">
      <c r="A24" s="13" t="s">
        <v>62</v>
      </c>
      <c r="B24" s="72" t="s">
        <v>31</v>
      </c>
      <c r="C24" s="72"/>
      <c r="D24" s="69" t="s">
        <v>63</v>
      </c>
      <c r="E24" s="70"/>
      <c r="F24" s="70"/>
      <c r="G24" s="2"/>
      <c r="H24" s="3"/>
      <c r="I24" s="3"/>
      <c r="J24" s="3"/>
      <c r="K24" s="3"/>
      <c r="L24" s="3"/>
      <c r="M24" s="3"/>
      <c r="N24" s="3"/>
      <c r="O24" s="3"/>
      <c r="P24" s="3"/>
    </row>
    <row r="25" spans="1:16" ht="14.25" customHeight="1" x14ac:dyDescent="0.25">
      <c r="A25" s="2"/>
      <c r="B25" s="5"/>
      <c r="C25" s="5"/>
      <c r="D25" s="6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</row>
    <row r="26" spans="1:16" ht="14.25" customHeight="1" x14ac:dyDescent="0.25">
      <c r="A26" s="3"/>
      <c r="B26" s="7"/>
      <c r="C26" s="7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mergeCells count="28">
    <mergeCell ref="B23:C23"/>
    <mergeCell ref="D23:F23"/>
    <mergeCell ref="B24:C24"/>
    <mergeCell ref="D24:F24"/>
    <mergeCell ref="D20:F20"/>
    <mergeCell ref="D21:F21"/>
    <mergeCell ref="A18:C18"/>
    <mergeCell ref="D18:F18"/>
    <mergeCell ref="D19:F19"/>
    <mergeCell ref="D22:F22"/>
    <mergeCell ref="B19:C19"/>
    <mergeCell ref="B20:C20"/>
    <mergeCell ref="B21:C21"/>
    <mergeCell ref="B22:C22"/>
    <mergeCell ref="A15:C15"/>
    <mergeCell ref="D15:F15"/>
    <mergeCell ref="A16:C16"/>
    <mergeCell ref="D16:F16"/>
    <mergeCell ref="D17:F17"/>
    <mergeCell ref="A17:C17"/>
    <mergeCell ref="A6:F6"/>
    <mergeCell ref="A14:F14"/>
    <mergeCell ref="A1:A2"/>
    <mergeCell ref="B1:E2"/>
    <mergeCell ref="A3:F3"/>
    <mergeCell ref="A10:F10"/>
    <mergeCell ref="A5:F5"/>
    <mergeCell ref="E11:E12"/>
  </mergeCells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D4" sqref="D4"/>
    </sheetView>
  </sheetViews>
  <sheetFormatPr defaultColWidth="14.42578125" defaultRowHeight="15" x14ac:dyDescent="0.25"/>
  <cols>
    <col min="1" max="1" width="20.7109375" style="1" customWidth="1"/>
    <col min="2" max="3" width="7.7109375" style="1" customWidth="1"/>
    <col min="4" max="4" width="38.7109375" style="1" customWidth="1"/>
    <col min="5" max="5" width="7.7109375" style="1" customWidth="1"/>
    <col min="6" max="6" width="16" style="1" customWidth="1"/>
    <col min="7" max="7" width="15.28515625" style="1" customWidth="1"/>
    <col min="8" max="16" width="8.85546875" style="1" customWidth="1"/>
    <col min="17" max="16384" width="14.42578125" style="1"/>
  </cols>
  <sheetData>
    <row r="1" spans="1:16" ht="37.5" customHeight="1" x14ac:dyDescent="0.25">
      <c r="A1" s="76" t="s">
        <v>35</v>
      </c>
      <c r="B1" s="78" t="s">
        <v>37</v>
      </c>
      <c r="C1" s="79"/>
      <c r="D1" s="79"/>
      <c r="E1" s="79"/>
      <c r="F1" s="88" t="s">
        <v>89</v>
      </c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ht="9" customHeight="1" x14ac:dyDescent="0.25">
      <c r="A2" s="77"/>
      <c r="B2" s="79"/>
      <c r="C2" s="80"/>
      <c r="D2" s="80"/>
      <c r="E2" s="80"/>
      <c r="F2" s="88"/>
      <c r="G2" s="2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 x14ac:dyDescent="0.25">
      <c r="A3" s="81" t="s">
        <v>39</v>
      </c>
      <c r="B3" s="82"/>
      <c r="C3" s="82"/>
      <c r="D3" s="82"/>
      <c r="E3" s="82"/>
      <c r="F3" s="82"/>
      <c r="G3" s="2"/>
      <c r="H3" s="3"/>
      <c r="I3" s="3"/>
      <c r="J3" s="3"/>
      <c r="K3" s="3"/>
      <c r="L3" s="3"/>
      <c r="M3" s="3"/>
      <c r="N3" s="3"/>
      <c r="O3" s="3"/>
      <c r="P3" s="3"/>
    </row>
    <row r="4" spans="1:16" ht="33" customHeight="1" x14ac:dyDescent="0.25">
      <c r="A4" s="4" t="s">
        <v>1</v>
      </c>
      <c r="B4" s="23" t="s">
        <v>108</v>
      </c>
      <c r="C4" s="23" t="s">
        <v>109</v>
      </c>
      <c r="D4" s="4" t="s">
        <v>14</v>
      </c>
      <c r="E4" s="4" t="s">
        <v>15</v>
      </c>
      <c r="F4" s="46" t="s">
        <v>110</v>
      </c>
      <c r="G4" s="2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83" t="s">
        <v>23</v>
      </c>
      <c r="B5" s="84"/>
      <c r="C5" s="84"/>
      <c r="D5" s="84"/>
      <c r="E5" s="84"/>
      <c r="F5" s="85"/>
      <c r="G5" s="19"/>
      <c r="H5" s="3"/>
      <c r="I5" s="3"/>
      <c r="J5" s="3"/>
      <c r="K5" s="3"/>
      <c r="L5" s="3"/>
      <c r="M5" s="3"/>
      <c r="N5" s="3"/>
      <c r="O5" s="3"/>
      <c r="P5" s="3"/>
    </row>
    <row r="6" spans="1:16" ht="40.5" customHeight="1" x14ac:dyDescent="0.25">
      <c r="A6" s="14" t="s">
        <v>87</v>
      </c>
      <c r="B6" s="43">
        <v>2000</v>
      </c>
      <c r="C6" s="43">
        <v>2000</v>
      </c>
      <c r="D6" s="22" t="s">
        <v>78</v>
      </c>
      <c r="E6" s="44">
        <v>6</v>
      </c>
      <c r="F6" s="44" t="s">
        <v>40</v>
      </c>
      <c r="G6" s="40"/>
      <c r="H6" s="3"/>
      <c r="I6" s="3"/>
      <c r="J6" s="3"/>
      <c r="K6" s="3"/>
      <c r="L6" s="3"/>
      <c r="M6" s="3"/>
      <c r="N6" s="3"/>
      <c r="O6" s="3"/>
      <c r="P6" s="3"/>
    </row>
    <row r="7" spans="1:16" ht="40.5" customHeight="1" x14ac:dyDescent="0.25">
      <c r="A7" s="14" t="s">
        <v>88</v>
      </c>
      <c r="B7" s="43">
        <v>2500</v>
      </c>
      <c r="C7" s="43">
        <v>2500</v>
      </c>
      <c r="D7" s="22" t="s">
        <v>78</v>
      </c>
      <c r="E7" s="44">
        <v>1</v>
      </c>
      <c r="F7" s="44" t="s">
        <v>40</v>
      </c>
      <c r="G7" s="40"/>
      <c r="H7" s="3"/>
      <c r="I7" s="3"/>
      <c r="J7" s="3"/>
      <c r="K7" s="3"/>
      <c r="L7" s="3"/>
      <c r="M7" s="3"/>
      <c r="N7" s="3"/>
      <c r="O7" s="3"/>
      <c r="P7" s="3"/>
    </row>
    <row r="8" spans="1:16" ht="14.25" customHeight="1" x14ac:dyDescent="0.25">
      <c r="A8" s="83" t="s">
        <v>24</v>
      </c>
      <c r="B8" s="86"/>
      <c r="C8" s="86"/>
      <c r="D8" s="86"/>
      <c r="E8" s="86"/>
      <c r="F8" s="87"/>
      <c r="G8" s="2"/>
      <c r="H8" s="3"/>
      <c r="I8" s="3"/>
      <c r="J8" s="3"/>
      <c r="K8" s="3"/>
      <c r="L8" s="3"/>
      <c r="M8" s="3"/>
      <c r="N8" s="3"/>
      <c r="O8" s="3"/>
      <c r="P8" s="3"/>
    </row>
    <row r="9" spans="1:16" ht="30.95" customHeight="1" x14ac:dyDescent="0.25">
      <c r="A9" s="14" t="s">
        <v>41</v>
      </c>
      <c r="B9" s="9">
        <v>1500</v>
      </c>
      <c r="C9" s="9">
        <v>1500</v>
      </c>
      <c r="D9" s="14" t="s">
        <v>48</v>
      </c>
      <c r="E9" s="10">
        <v>17</v>
      </c>
      <c r="F9" s="10" t="s">
        <v>0</v>
      </c>
      <c r="G9" s="2"/>
      <c r="H9" s="3"/>
      <c r="I9" s="3"/>
      <c r="J9" s="3"/>
      <c r="K9" s="3"/>
      <c r="L9" s="3"/>
      <c r="M9" s="3"/>
      <c r="N9" s="3"/>
      <c r="O9" s="3"/>
      <c r="P9" s="3"/>
    </row>
    <row r="10" spans="1:16" ht="27" x14ac:dyDescent="0.25">
      <c r="A10" s="14" t="s">
        <v>42</v>
      </c>
      <c r="B10" s="9">
        <v>1500</v>
      </c>
      <c r="C10" s="9">
        <v>750</v>
      </c>
      <c r="D10" s="14" t="s">
        <v>49</v>
      </c>
      <c r="E10" s="10">
        <v>32</v>
      </c>
      <c r="F10" s="10" t="s">
        <v>0</v>
      </c>
      <c r="G10" s="2"/>
      <c r="H10" s="3"/>
      <c r="I10" s="3"/>
      <c r="J10" s="3"/>
      <c r="K10" s="3"/>
      <c r="L10" s="3"/>
      <c r="M10" s="3"/>
      <c r="N10" s="3"/>
      <c r="O10" s="3"/>
      <c r="P10" s="3"/>
    </row>
    <row r="11" spans="1:16" ht="14.25" customHeight="1" x14ac:dyDescent="0.25">
      <c r="A11" s="73" t="s">
        <v>16</v>
      </c>
      <c r="B11" s="74"/>
      <c r="C11" s="74"/>
      <c r="D11" s="74"/>
      <c r="E11" s="74"/>
      <c r="F11" s="75"/>
      <c r="G11" s="2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 x14ac:dyDescent="0.25">
      <c r="A12" s="15" t="s">
        <v>17</v>
      </c>
      <c r="B12" s="16">
        <v>1350</v>
      </c>
      <c r="C12" s="16">
        <v>450</v>
      </c>
      <c r="D12" s="18" t="s">
        <v>50</v>
      </c>
      <c r="E12" s="65">
        <v>40</v>
      </c>
      <c r="F12" s="17" t="s">
        <v>21</v>
      </c>
      <c r="G12" s="19"/>
      <c r="H12" s="3"/>
      <c r="I12" s="3"/>
      <c r="J12" s="3"/>
      <c r="K12" s="3"/>
      <c r="L12" s="3"/>
      <c r="M12" s="3"/>
      <c r="N12" s="3"/>
      <c r="O12" s="3"/>
      <c r="P12" s="3"/>
    </row>
    <row r="13" spans="1:16" ht="36.75" customHeight="1" x14ac:dyDescent="0.25">
      <c r="A13" s="21" t="s">
        <v>57</v>
      </c>
      <c r="B13" s="16">
        <v>1100</v>
      </c>
      <c r="C13" s="16">
        <v>550</v>
      </c>
      <c r="D13" s="18" t="s">
        <v>61</v>
      </c>
      <c r="E13" s="65"/>
      <c r="F13" s="17" t="s">
        <v>21</v>
      </c>
      <c r="G13" s="101"/>
      <c r="H13" s="88"/>
      <c r="I13" s="88"/>
      <c r="J13" s="88"/>
      <c r="K13" s="88"/>
      <c r="L13" s="3"/>
      <c r="M13" s="3"/>
      <c r="N13" s="3"/>
      <c r="O13" s="3"/>
      <c r="P13" s="3"/>
    </row>
    <row r="14" spans="1:16" ht="14.25" customHeight="1" x14ac:dyDescent="0.25">
      <c r="A14" s="92" t="s">
        <v>46</v>
      </c>
      <c r="B14" s="93"/>
      <c r="C14" s="93"/>
      <c r="D14" s="93"/>
      <c r="E14" s="93"/>
      <c r="F14" s="94"/>
      <c r="G14" s="2"/>
      <c r="H14" s="3"/>
      <c r="I14" s="3"/>
      <c r="J14" s="3"/>
      <c r="K14" s="3"/>
      <c r="L14" s="3"/>
      <c r="M14" s="3"/>
      <c r="N14" s="3"/>
      <c r="O14" s="3"/>
      <c r="P14" s="3"/>
    </row>
    <row r="15" spans="1:16" ht="23.25" customHeight="1" x14ac:dyDescent="0.25">
      <c r="A15" s="12" t="s">
        <v>43</v>
      </c>
      <c r="B15" s="106" t="s">
        <v>13</v>
      </c>
      <c r="C15" s="107"/>
      <c r="D15" s="89" t="s">
        <v>44</v>
      </c>
      <c r="E15" s="102"/>
      <c r="F15" s="103"/>
      <c r="G15" s="2"/>
      <c r="H15" s="3"/>
      <c r="I15" s="3"/>
      <c r="J15" s="3"/>
      <c r="K15" s="3"/>
      <c r="L15" s="3"/>
      <c r="M15" s="3"/>
      <c r="N15" s="3"/>
      <c r="O15" s="3"/>
      <c r="P15" s="3"/>
    </row>
    <row r="16" spans="1:16" ht="24" customHeight="1" x14ac:dyDescent="0.25">
      <c r="A16" s="12" t="s">
        <v>45</v>
      </c>
      <c r="B16" s="106" t="s">
        <v>10</v>
      </c>
      <c r="C16" s="107"/>
      <c r="D16" s="89" t="s">
        <v>44</v>
      </c>
      <c r="E16" s="102"/>
      <c r="F16" s="103"/>
      <c r="G16" s="2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2" t="s">
        <v>47</v>
      </c>
      <c r="B17" s="106" t="s">
        <v>31</v>
      </c>
      <c r="C17" s="107"/>
      <c r="D17" s="89" t="s">
        <v>33</v>
      </c>
      <c r="E17" s="90"/>
      <c r="F17" s="91"/>
      <c r="G17" s="2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customHeight="1" x14ac:dyDescent="0.25">
      <c r="A18" s="92" t="s">
        <v>2</v>
      </c>
      <c r="B18" s="93"/>
      <c r="C18" s="93"/>
      <c r="D18" s="93"/>
      <c r="E18" s="93"/>
      <c r="F18" s="94"/>
      <c r="G18" s="2"/>
      <c r="H18" s="3"/>
      <c r="I18" s="3"/>
      <c r="J18" s="3"/>
      <c r="K18" s="3"/>
      <c r="L18" s="3"/>
      <c r="M18" s="3"/>
      <c r="N18" s="3"/>
      <c r="O18" s="3"/>
      <c r="P18" s="3"/>
    </row>
    <row r="19" spans="1:16" ht="38.450000000000003" customHeight="1" x14ac:dyDescent="0.25">
      <c r="A19" s="95" t="s">
        <v>25</v>
      </c>
      <c r="B19" s="96"/>
      <c r="C19" s="97"/>
      <c r="D19" s="98" t="s">
        <v>58</v>
      </c>
      <c r="E19" s="99"/>
      <c r="F19" s="100"/>
      <c r="G19" s="19"/>
      <c r="H19" s="3"/>
      <c r="I19" s="3"/>
      <c r="J19" s="3"/>
      <c r="K19" s="3"/>
      <c r="L19" s="3"/>
      <c r="M19" s="3"/>
      <c r="N19" s="3"/>
      <c r="O19" s="3"/>
      <c r="P19" s="3"/>
    </row>
    <row r="20" spans="1:16" ht="36.75" customHeight="1" x14ac:dyDescent="0.25">
      <c r="A20" s="108" t="s">
        <v>26</v>
      </c>
      <c r="B20" s="109"/>
      <c r="C20" s="110"/>
      <c r="D20" s="89" t="s">
        <v>27</v>
      </c>
      <c r="E20" s="90"/>
      <c r="F20" s="91"/>
      <c r="G20" s="2"/>
      <c r="H20" s="3"/>
      <c r="I20" s="3"/>
      <c r="J20" s="3"/>
      <c r="K20" s="3"/>
      <c r="L20" s="3"/>
      <c r="M20" s="3"/>
      <c r="N20" s="3"/>
      <c r="O20" s="3"/>
      <c r="P20" s="3"/>
    </row>
    <row r="21" spans="1:16" ht="24" customHeight="1" x14ac:dyDescent="0.25">
      <c r="A21" s="108" t="s">
        <v>28</v>
      </c>
      <c r="B21" s="109"/>
      <c r="C21" s="110"/>
      <c r="D21" s="89" t="s">
        <v>3</v>
      </c>
      <c r="E21" s="90"/>
      <c r="F21" s="91"/>
      <c r="G21" s="2"/>
      <c r="H21" s="3"/>
      <c r="I21" s="3"/>
      <c r="J21" s="3"/>
      <c r="K21" s="3"/>
      <c r="L21" s="3"/>
      <c r="M21" s="3"/>
      <c r="N21" s="3"/>
      <c r="O21" s="3"/>
      <c r="P21" s="3"/>
    </row>
    <row r="22" spans="1:16" ht="24" customHeight="1" x14ac:dyDescent="0.25">
      <c r="A22" s="111" t="s">
        <v>29</v>
      </c>
      <c r="B22" s="109"/>
      <c r="C22" s="110"/>
      <c r="D22" s="89" t="s">
        <v>30</v>
      </c>
      <c r="E22" s="90"/>
      <c r="F22" s="91"/>
      <c r="G22" s="2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3" t="s">
        <v>7</v>
      </c>
      <c r="B23" s="104" t="s">
        <v>12</v>
      </c>
      <c r="C23" s="105"/>
      <c r="D23" s="89" t="s">
        <v>32</v>
      </c>
      <c r="E23" s="90"/>
      <c r="F23" s="91"/>
      <c r="G23" s="2"/>
      <c r="H23" s="3"/>
      <c r="I23" s="3"/>
      <c r="J23" s="3"/>
      <c r="K23" s="3"/>
      <c r="L23" s="3"/>
      <c r="M23" s="3"/>
      <c r="N23" s="3"/>
      <c r="O23" s="3"/>
      <c r="P23" s="3"/>
    </row>
    <row r="24" spans="1:16" ht="18" customHeight="1" x14ac:dyDescent="0.25">
      <c r="A24" s="12" t="s">
        <v>4</v>
      </c>
      <c r="B24" s="104" t="s">
        <v>31</v>
      </c>
      <c r="C24" s="105"/>
      <c r="D24" s="89" t="s">
        <v>56</v>
      </c>
      <c r="E24" s="102"/>
      <c r="F24" s="103"/>
      <c r="G24" s="2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3" t="s">
        <v>8</v>
      </c>
      <c r="B25" s="104" t="s">
        <v>31</v>
      </c>
      <c r="C25" s="105"/>
      <c r="D25" s="89" t="s">
        <v>33</v>
      </c>
      <c r="E25" s="90"/>
      <c r="F25" s="91"/>
      <c r="G25" s="2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13" t="s">
        <v>9</v>
      </c>
      <c r="B26" s="104" t="s">
        <v>31</v>
      </c>
      <c r="C26" s="105"/>
      <c r="D26" s="89" t="s">
        <v>33</v>
      </c>
      <c r="E26" s="90"/>
      <c r="F26" s="91"/>
      <c r="G26" s="2"/>
      <c r="H26" s="3"/>
      <c r="I26" s="3"/>
      <c r="J26" s="3"/>
      <c r="K26" s="3"/>
      <c r="L26" s="3"/>
      <c r="M26" s="3"/>
      <c r="N26" s="3"/>
      <c r="O26" s="3"/>
      <c r="P26" s="3"/>
    </row>
    <row r="27" spans="1:16" ht="14.25" customHeight="1" x14ac:dyDescent="0.25">
      <c r="A27" s="2"/>
      <c r="B27" s="5"/>
      <c r="C27" s="5"/>
      <c r="D27" s="6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25">
      <c r="A28" s="3"/>
      <c r="B28" s="7"/>
      <c r="C28" s="7"/>
      <c r="D28" s="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mergeCells count="33">
    <mergeCell ref="D26:F26"/>
    <mergeCell ref="B26:C26"/>
    <mergeCell ref="B15:C15"/>
    <mergeCell ref="B16:C16"/>
    <mergeCell ref="B23:C23"/>
    <mergeCell ref="D23:F23"/>
    <mergeCell ref="B25:C25"/>
    <mergeCell ref="D25:F25"/>
    <mergeCell ref="A21:C21"/>
    <mergeCell ref="D21:F21"/>
    <mergeCell ref="B17:C17"/>
    <mergeCell ref="A22:C22"/>
    <mergeCell ref="D22:F22"/>
    <mergeCell ref="B24:C24"/>
    <mergeCell ref="D24:F24"/>
    <mergeCell ref="A20:C20"/>
    <mergeCell ref="G13:K13"/>
    <mergeCell ref="E12:E13"/>
    <mergeCell ref="A14:F14"/>
    <mergeCell ref="D15:F15"/>
    <mergeCell ref="D16:F16"/>
    <mergeCell ref="D20:F20"/>
    <mergeCell ref="A18:F18"/>
    <mergeCell ref="A19:C19"/>
    <mergeCell ref="D19:F19"/>
    <mergeCell ref="D17:F17"/>
    <mergeCell ref="A11:F11"/>
    <mergeCell ref="A1:A2"/>
    <mergeCell ref="B1:E2"/>
    <mergeCell ref="A3:F3"/>
    <mergeCell ref="A5:F5"/>
    <mergeCell ref="A8:F8"/>
    <mergeCell ref="F1:F2"/>
  </mergeCells>
  <pageMargins left="0.25" right="0.25" top="0.75" bottom="0.75" header="0.3" footer="0.3"/>
  <pageSetup paperSize="9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L31" sqref="L31"/>
    </sheetView>
  </sheetViews>
  <sheetFormatPr defaultColWidth="14.42578125" defaultRowHeight="15" x14ac:dyDescent="0.25"/>
  <cols>
    <col min="1" max="1" width="18.28515625" style="1" customWidth="1"/>
    <col min="2" max="2" width="30.28515625" style="1" customWidth="1"/>
    <col min="3" max="3" width="14.85546875" style="1" customWidth="1"/>
    <col min="4" max="4" width="15" style="1" customWidth="1"/>
    <col min="5" max="5" width="5.5703125" style="1" customWidth="1"/>
    <col min="6" max="6" width="5.7109375" style="1" customWidth="1"/>
    <col min="7" max="7" width="6.5703125" style="1" customWidth="1"/>
    <col min="8" max="17" width="8.85546875" style="1" customWidth="1"/>
    <col min="18" max="16384" width="14.42578125" style="1"/>
  </cols>
  <sheetData>
    <row r="1" spans="1:17" ht="11.25" customHeight="1" x14ac:dyDescent="0.25">
      <c r="A1" s="24" t="s">
        <v>64</v>
      </c>
      <c r="B1" s="160" t="s">
        <v>117</v>
      </c>
      <c r="C1" s="161"/>
      <c r="D1" s="161"/>
      <c r="E1" s="161"/>
      <c r="F1" s="161"/>
      <c r="G1" s="161"/>
      <c r="H1" s="25"/>
      <c r="I1" s="26"/>
      <c r="J1" s="26"/>
      <c r="K1" s="26"/>
      <c r="L1" s="26"/>
      <c r="M1" s="26"/>
      <c r="N1" s="26"/>
      <c r="O1" s="26"/>
      <c r="P1" s="26"/>
      <c r="Q1" s="26"/>
    </row>
    <row r="2" spans="1:17" ht="29.25" customHeight="1" x14ac:dyDescent="0.25">
      <c r="A2" s="27" t="s">
        <v>79</v>
      </c>
      <c r="B2" s="161"/>
      <c r="C2" s="162"/>
      <c r="D2" s="162"/>
      <c r="E2" s="162"/>
      <c r="F2" s="162"/>
      <c r="G2" s="162"/>
      <c r="H2" s="25"/>
      <c r="I2" s="26"/>
      <c r="J2" s="26"/>
      <c r="K2" s="26"/>
      <c r="L2" s="26"/>
      <c r="M2" s="26"/>
      <c r="N2" s="26"/>
      <c r="O2" s="26"/>
      <c r="P2" s="26"/>
      <c r="Q2" s="26"/>
    </row>
    <row r="3" spans="1:17" ht="15.75" customHeight="1" x14ac:dyDescent="0.25">
      <c r="A3" s="27"/>
      <c r="B3" s="28"/>
      <c r="C3" s="29" t="s">
        <v>81</v>
      </c>
      <c r="D3" s="28"/>
      <c r="E3" s="28"/>
      <c r="F3" s="28"/>
      <c r="G3" s="28"/>
      <c r="H3" s="25"/>
      <c r="I3" s="26"/>
      <c r="J3" s="26"/>
      <c r="K3" s="26"/>
      <c r="L3" s="26"/>
      <c r="M3" s="26"/>
      <c r="N3" s="26"/>
      <c r="O3" s="26"/>
      <c r="P3" s="26"/>
      <c r="Q3" s="26"/>
    </row>
    <row r="4" spans="1:17" ht="14.25" customHeight="1" x14ac:dyDescent="0.25">
      <c r="A4" s="25"/>
      <c r="B4" s="25"/>
      <c r="C4" s="30" t="s">
        <v>65</v>
      </c>
      <c r="D4" s="25"/>
      <c r="E4" s="25"/>
      <c r="F4" s="25"/>
      <c r="G4" s="25"/>
      <c r="H4" s="25"/>
      <c r="I4" s="26"/>
      <c r="J4" s="26"/>
      <c r="K4" s="26"/>
      <c r="L4" s="26"/>
      <c r="M4" s="26"/>
      <c r="N4" s="26"/>
      <c r="O4" s="26"/>
      <c r="P4" s="26"/>
      <c r="Q4" s="26"/>
    </row>
    <row r="5" spans="1:17" ht="12" customHeight="1" x14ac:dyDescent="0.25">
      <c r="A5" s="144" t="s">
        <v>66</v>
      </c>
      <c r="B5" s="116"/>
      <c r="C5" s="116"/>
      <c r="D5" s="116"/>
      <c r="E5" s="116"/>
      <c r="F5" s="116"/>
      <c r="G5" s="117"/>
      <c r="H5" s="25"/>
      <c r="I5" s="26"/>
      <c r="J5" s="26"/>
      <c r="K5" s="26"/>
      <c r="L5" s="26"/>
      <c r="M5" s="26"/>
      <c r="N5" s="26"/>
      <c r="O5" s="26"/>
      <c r="P5" s="26"/>
      <c r="Q5" s="26"/>
    </row>
    <row r="6" spans="1:17" ht="21.75" customHeight="1" x14ac:dyDescent="0.25">
      <c r="A6" s="163" t="s">
        <v>1</v>
      </c>
      <c r="B6" s="117"/>
      <c r="C6" s="31" t="s">
        <v>15</v>
      </c>
      <c r="D6" s="32" t="s">
        <v>67</v>
      </c>
      <c r="E6" s="163" t="s">
        <v>68</v>
      </c>
      <c r="F6" s="116"/>
      <c r="G6" s="117"/>
      <c r="H6" s="25"/>
      <c r="I6" s="26"/>
      <c r="J6" s="26"/>
      <c r="K6" s="26"/>
      <c r="L6" s="26"/>
      <c r="M6" s="26"/>
      <c r="N6" s="26"/>
      <c r="O6" s="26"/>
      <c r="P6" s="26"/>
      <c r="Q6" s="26"/>
    </row>
    <row r="7" spans="1:17" ht="48" customHeight="1" x14ac:dyDescent="0.25">
      <c r="A7" s="134" t="s">
        <v>90</v>
      </c>
      <c r="B7" s="117"/>
      <c r="C7" s="33">
        <v>12</v>
      </c>
      <c r="D7" s="33">
        <f>12*3</f>
        <v>36</v>
      </c>
      <c r="E7" s="158">
        <v>550</v>
      </c>
      <c r="F7" s="116"/>
      <c r="G7" s="117"/>
      <c r="H7" s="25"/>
      <c r="I7" s="26"/>
      <c r="J7" s="26"/>
      <c r="K7" s="26"/>
      <c r="L7" s="26"/>
      <c r="M7" s="26"/>
      <c r="N7" s="26"/>
      <c r="O7" s="26"/>
      <c r="P7" s="26"/>
      <c r="Q7" s="26"/>
    </row>
    <row r="8" spans="1:17" ht="45.75" customHeight="1" x14ac:dyDescent="0.25">
      <c r="A8" s="134" t="s">
        <v>92</v>
      </c>
      <c r="B8" s="117"/>
      <c r="C8" s="33">
        <v>12</v>
      </c>
      <c r="D8" s="33">
        <f>12*5</f>
        <v>60</v>
      </c>
      <c r="E8" s="158">
        <v>320</v>
      </c>
      <c r="F8" s="116"/>
      <c r="G8" s="117"/>
      <c r="H8" s="25"/>
      <c r="I8" s="26"/>
      <c r="J8" s="26"/>
      <c r="K8" s="26"/>
      <c r="L8" s="26"/>
      <c r="M8" s="26"/>
      <c r="N8" s="26"/>
      <c r="O8" s="26"/>
      <c r="P8" s="26"/>
      <c r="Q8" s="26"/>
    </row>
    <row r="9" spans="1:17" ht="51" customHeight="1" x14ac:dyDescent="0.25">
      <c r="A9" s="134" t="s">
        <v>91</v>
      </c>
      <c r="B9" s="117"/>
      <c r="C9" s="33">
        <v>5</v>
      </c>
      <c r="D9" s="34">
        <v>5</v>
      </c>
      <c r="E9" s="159">
        <v>1600</v>
      </c>
      <c r="F9" s="116"/>
      <c r="G9" s="117"/>
      <c r="H9" s="25"/>
      <c r="I9" s="35"/>
      <c r="J9" s="36"/>
      <c r="K9" s="36"/>
      <c r="L9" s="26"/>
      <c r="M9" s="26"/>
      <c r="N9" s="26"/>
      <c r="O9" s="26"/>
      <c r="P9" s="26"/>
      <c r="Q9" s="26"/>
    </row>
    <row r="10" spans="1:17" ht="49.5" customHeight="1" x14ac:dyDescent="0.25">
      <c r="A10" s="132" t="s">
        <v>115</v>
      </c>
      <c r="B10" s="133"/>
      <c r="C10" s="33">
        <f>16+6</f>
        <v>22</v>
      </c>
      <c r="D10" s="34">
        <v>56</v>
      </c>
      <c r="E10" s="159">
        <v>800</v>
      </c>
      <c r="F10" s="164"/>
      <c r="G10" s="165"/>
      <c r="H10" s="25"/>
      <c r="I10" s="35"/>
      <c r="J10" s="36"/>
      <c r="K10" s="36"/>
      <c r="L10" s="26"/>
      <c r="M10" s="26"/>
      <c r="N10" s="26"/>
      <c r="O10" s="26"/>
      <c r="P10" s="26"/>
      <c r="Q10" s="26"/>
    </row>
    <row r="11" spans="1:17" ht="18.75" customHeight="1" x14ac:dyDescent="0.25">
      <c r="A11" s="25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2" customHeight="1" x14ac:dyDescent="0.25">
      <c r="A12" s="115" t="s">
        <v>69</v>
      </c>
      <c r="B12" s="116"/>
      <c r="C12" s="116"/>
      <c r="D12" s="116"/>
      <c r="E12" s="116"/>
      <c r="F12" s="116"/>
      <c r="G12" s="117"/>
      <c r="H12" s="25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2" customHeight="1" x14ac:dyDescent="0.25">
      <c r="A13" s="118" t="s">
        <v>70</v>
      </c>
      <c r="B13" s="117"/>
      <c r="C13" s="37" t="s">
        <v>68</v>
      </c>
      <c r="D13" s="37" t="s">
        <v>71</v>
      </c>
      <c r="E13" s="118" t="s">
        <v>72</v>
      </c>
      <c r="F13" s="116"/>
      <c r="G13" s="117"/>
      <c r="H13" s="25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2" customHeight="1" x14ac:dyDescent="0.25">
      <c r="A14" s="119" t="s">
        <v>73</v>
      </c>
      <c r="B14" s="117"/>
      <c r="C14" s="38">
        <v>130</v>
      </c>
      <c r="D14" s="120">
        <f>SUM(C14:C16)</f>
        <v>550</v>
      </c>
      <c r="E14" s="123" t="s">
        <v>74</v>
      </c>
      <c r="F14" s="124"/>
      <c r="G14" s="125"/>
      <c r="H14" s="25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2" customHeight="1" x14ac:dyDescent="0.25">
      <c r="A15" s="119" t="s">
        <v>75</v>
      </c>
      <c r="B15" s="117"/>
      <c r="C15" s="38">
        <v>200</v>
      </c>
      <c r="D15" s="121"/>
      <c r="E15" s="126"/>
      <c r="F15" s="127"/>
      <c r="G15" s="128"/>
      <c r="H15" s="25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2" customHeight="1" x14ac:dyDescent="0.25">
      <c r="A16" s="119" t="s">
        <v>76</v>
      </c>
      <c r="B16" s="117"/>
      <c r="C16" s="38">
        <v>220</v>
      </c>
      <c r="D16" s="122"/>
      <c r="E16" s="129"/>
      <c r="F16" s="130"/>
      <c r="G16" s="131"/>
      <c r="H16" s="25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2" customHeight="1" x14ac:dyDescent="0.25">
      <c r="A17" s="25"/>
      <c r="B17" s="25"/>
      <c r="C17" s="25"/>
      <c r="D17" s="25"/>
      <c r="E17" s="25"/>
      <c r="F17" s="25"/>
      <c r="G17" s="25"/>
      <c r="H17" s="25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2" customHeight="1" x14ac:dyDescent="0.25">
      <c r="A18" s="115" t="s">
        <v>77</v>
      </c>
      <c r="B18" s="116"/>
      <c r="C18" s="116"/>
      <c r="D18" s="116"/>
      <c r="E18" s="116"/>
      <c r="F18" s="116"/>
      <c r="G18" s="117"/>
      <c r="H18" s="25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112" t="s">
        <v>80</v>
      </c>
      <c r="B19" s="113"/>
      <c r="C19" s="113"/>
      <c r="D19" s="113"/>
      <c r="E19" s="113"/>
      <c r="F19" s="113"/>
      <c r="G19" s="114"/>
      <c r="H19" s="25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2" customHeight="1" x14ac:dyDescent="0.25">
      <c r="A20" s="41"/>
      <c r="B20" s="41"/>
      <c r="C20" s="41"/>
      <c r="D20" s="41"/>
      <c r="E20" s="41"/>
      <c r="F20" s="41"/>
      <c r="G20" s="41"/>
      <c r="H20" s="25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11.25" customHeight="1" x14ac:dyDescent="0.25">
      <c r="A21" s="27"/>
      <c r="B21" s="28"/>
      <c r="C21" s="29" t="s">
        <v>85</v>
      </c>
      <c r="D21" s="28"/>
      <c r="E21" s="28"/>
      <c r="F21" s="28"/>
      <c r="G21" s="28"/>
      <c r="H21" s="25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1.25" customHeight="1" x14ac:dyDescent="0.25">
      <c r="A22" s="25"/>
      <c r="B22" s="25"/>
      <c r="C22" s="30" t="s">
        <v>83</v>
      </c>
      <c r="D22" s="25"/>
      <c r="E22" s="25"/>
      <c r="F22" s="25"/>
      <c r="G22" s="25"/>
      <c r="H22" s="25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1.25" customHeight="1" x14ac:dyDescent="0.25">
      <c r="A23" s="144" t="s">
        <v>66</v>
      </c>
      <c r="B23" s="116"/>
      <c r="C23" s="116"/>
      <c r="D23" s="116"/>
      <c r="E23" s="116"/>
      <c r="F23" s="116"/>
      <c r="G23" s="117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25">
      <c r="A24" s="145" t="s">
        <v>84</v>
      </c>
      <c r="B24" s="146"/>
      <c r="C24" s="149" t="s">
        <v>15</v>
      </c>
      <c r="D24" s="151" t="s">
        <v>67</v>
      </c>
      <c r="E24" s="152" t="s">
        <v>106</v>
      </c>
      <c r="F24" s="153"/>
      <c r="G24" s="154"/>
    </row>
    <row r="25" spans="1:17" ht="18" customHeight="1" x14ac:dyDescent="0.25">
      <c r="A25" s="147"/>
      <c r="B25" s="148"/>
      <c r="C25" s="150"/>
      <c r="D25" s="150"/>
      <c r="E25" s="155"/>
      <c r="F25" s="156"/>
      <c r="G25" s="157"/>
    </row>
    <row r="26" spans="1:17" ht="51.75" customHeight="1" x14ac:dyDescent="0.25">
      <c r="A26" s="134" t="s">
        <v>93</v>
      </c>
      <c r="B26" s="117"/>
      <c r="C26" s="33">
        <v>12</v>
      </c>
      <c r="D26" s="42">
        <f>12*3</f>
        <v>36</v>
      </c>
      <c r="E26" s="135" t="s">
        <v>120</v>
      </c>
      <c r="F26" s="136"/>
      <c r="G26" s="137"/>
    </row>
    <row r="27" spans="1:17" ht="47.25" customHeight="1" x14ac:dyDescent="0.25">
      <c r="A27" s="134" t="s">
        <v>94</v>
      </c>
      <c r="B27" s="117"/>
      <c r="C27" s="33">
        <v>12</v>
      </c>
      <c r="D27" s="42">
        <f>12*5</f>
        <v>60</v>
      </c>
      <c r="E27" s="138"/>
      <c r="F27" s="139"/>
      <c r="G27" s="140"/>
    </row>
    <row r="28" spans="1:17" s="39" customFormat="1" ht="45.75" customHeight="1" x14ac:dyDescent="0.25">
      <c r="A28" s="134" t="s">
        <v>95</v>
      </c>
      <c r="B28" s="117"/>
      <c r="C28" s="33">
        <v>5</v>
      </c>
      <c r="D28" s="42">
        <v>5</v>
      </c>
      <c r="E28" s="138"/>
      <c r="F28" s="139"/>
      <c r="G28" s="140"/>
    </row>
    <row r="29" spans="1:17" ht="49.5" customHeight="1" x14ac:dyDescent="0.25">
      <c r="A29" s="132" t="s">
        <v>113</v>
      </c>
      <c r="B29" s="133"/>
      <c r="C29" s="33">
        <v>16</v>
      </c>
      <c r="D29" s="42">
        <f>16*2</f>
        <v>32</v>
      </c>
      <c r="E29" s="138"/>
      <c r="F29" s="139"/>
      <c r="G29" s="140"/>
    </row>
    <row r="30" spans="1:17" s="39" customFormat="1" ht="59.25" customHeight="1" x14ac:dyDescent="0.25">
      <c r="A30" s="132" t="s">
        <v>114</v>
      </c>
      <c r="B30" s="133"/>
      <c r="C30" s="33">
        <v>6</v>
      </c>
      <c r="D30" s="42">
        <f>6*4</f>
        <v>24</v>
      </c>
      <c r="E30" s="141"/>
      <c r="F30" s="142"/>
      <c r="G30" s="143"/>
    </row>
    <row r="31" spans="1:17" ht="15" customHeight="1" x14ac:dyDescent="0.25">
      <c r="A31" s="25"/>
      <c r="B31" s="25"/>
      <c r="C31" s="25"/>
      <c r="D31" s="25"/>
      <c r="E31" s="25"/>
      <c r="F31" s="25"/>
      <c r="G31" s="25"/>
    </row>
    <row r="32" spans="1:17" x14ac:dyDescent="0.25">
      <c r="A32" s="115" t="s">
        <v>69</v>
      </c>
      <c r="B32" s="116"/>
      <c r="C32" s="116"/>
      <c r="D32" s="116"/>
      <c r="E32" s="116"/>
      <c r="F32" s="116"/>
      <c r="G32" s="117"/>
    </row>
    <row r="33" spans="1:7" x14ac:dyDescent="0.25">
      <c r="A33" s="118" t="s">
        <v>70</v>
      </c>
      <c r="B33" s="117"/>
      <c r="C33" s="37" t="s">
        <v>68</v>
      </c>
      <c r="D33" s="37" t="s">
        <v>71</v>
      </c>
      <c r="E33" s="118" t="s">
        <v>72</v>
      </c>
      <c r="F33" s="116"/>
      <c r="G33" s="117"/>
    </row>
    <row r="34" spans="1:7" x14ac:dyDescent="0.25">
      <c r="A34" s="119" t="s">
        <v>73</v>
      </c>
      <c r="B34" s="117"/>
      <c r="C34" s="38">
        <v>130</v>
      </c>
      <c r="D34" s="120">
        <f>SUM(C34:C36)</f>
        <v>550</v>
      </c>
      <c r="E34" s="123" t="s">
        <v>74</v>
      </c>
      <c r="F34" s="124"/>
      <c r="G34" s="125"/>
    </row>
    <row r="35" spans="1:7" x14ac:dyDescent="0.25">
      <c r="A35" s="119" t="s">
        <v>75</v>
      </c>
      <c r="B35" s="117"/>
      <c r="C35" s="38">
        <v>200</v>
      </c>
      <c r="D35" s="121"/>
      <c r="E35" s="126"/>
      <c r="F35" s="127"/>
      <c r="G35" s="128"/>
    </row>
    <row r="36" spans="1:7" x14ac:dyDescent="0.25">
      <c r="A36" s="119" t="s">
        <v>76</v>
      </c>
      <c r="B36" s="117"/>
      <c r="C36" s="38">
        <v>220</v>
      </c>
      <c r="D36" s="122"/>
      <c r="E36" s="129"/>
      <c r="F36" s="130"/>
      <c r="G36" s="131"/>
    </row>
    <row r="37" spans="1:7" x14ac:dyDescent="0.25">
      <c r="A37" s="25"/>
      <c r="B37" s="25"/>
      <c r="C37" s="25"/>
      <c r="D37" s="25"/>
      <c r="E37" s="25"/>
      <c r="F37" s="25"/>
      <c r="G37" s="25"/>
    </row>
    <row r="38" spans="1:7" x14ac:dyDescent="0.25">
      <c r="A38" s="115" t="s">
        <v>77</v>
      </c>
      <c r="B38" s="116"/>
      <c r="C38" s="116"/>
      <c r="D38" s="116"/>
      <c r="E38" s="116"/>
      <c r="F38" s="116"/>
      <c r="G38" s="117"/>
    </row>
    <row r="39" spans="1:7" ht="15" customHeight="1" x14ac:dyDescent="0.25">
      <c r="A39" s="112" t="s">
        <v>80</v>
      </c>
      <c r="B39" s="113"/>
      <c r="C39" s="113"/>
      <c r="D39" s="113"/>
      <c r="E39" s="113"/>
      <c r="F39" s="113"/>
      <c r="G39" s="114"/>
    </row>
    <row r="40" spans="1:7" ht="12" customHeight="1" x14ac:dyDescent="0.25">
      <c r="A40" s="1" t="s">
        <v>119</v>
      </c>
    </row>
  </sheetData>
  <mergeCells count="43">
    <mergeCell ref="A18:G18"/>
    <mergeCell ref="A19:G19"/>
    <mergeCell ref="B1:G2"/>
    <mergeCell ref="A5:G5"/>
    <mergeCell ref="A6:B6"/>
    <mergeCell ref="E6:G6"/>
    <mergeCell ref="A7:B7"/>
    <mergeCell ref="E7:G7"/>
    <mergeCell ref="A13:B13"/>
    <mergeCell ref="E13:G13"/>
    <mergeCell ref="A14:B14"/>
    <mergeCell ref="D14:D16"/>
    <mergeCell ref="A10:B10"/>
    <mergeCell ref="E10:G10"/>
    <mergeCell ref="A12:G12"/>
    <mergeCell ref="A8:B8"/>
    <mergeCell ref="E8:G8"/>
    <mergeCell ref="A9:B9"/>
    <mergeCell ref="E9:G9"/>
    <mergeCell ref="E14:G16"/>
    <mergeCell ref="A15:B15"/>
    <mergeCell ref="A16:B16"/>
    <mergeCell ref="A23:G23"/>
    <mergeCell ref="A24:B25"/>
    <mergeCell ref="C24:C25"/>
    <mergeCell ref="D24:D25"/>
    <mergeCell ref="E24:G25"/>
    <mergeCell ref="A29:B29"/>
    <mergeCell ref="A28:B28"/>
    <mergeCell ref="A30:B30"/>
    <mergeCell ref="E26:G30"/>
    <mergeCell ref="A38:G38"/>
    <mergeCell ref="A26:B26"/>
    <mergeCell ref="A27:B27"/>
    <mergeCell ref="A39:G39"/>
    <mergeCell ref="A32:G32"/>
    <mergeCell ref="A33:B33"/>
    <mergeCell ref="E33:G33"/>
    <mergeCell ref="A34:B34"/>
    <mergeCell ref="D34:D36"/>
    <mergeCell ref="E34:G36"/>
    <mergeCell ref="A35:B35"/>
    <mergeCell ref="A36:B36"/>
  </mergeCells>
  <pageMargins left="0.25" right="0.25" top="0.75" bottom="0.75" header="0.3" footer="0.3"/>
  <pageSetup paperSize="9" scale="7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31" workbookViewId="0">
      <selection activeCell="B45" sqref="B45"/>
    </sheetView>
  </sheetViews>
  <sheetFormatPr defaultColWidth="14.42578125" defaultRowHeight="15" x14ac:dyDescent="0.25"/>
  <cols>
    <col min="1" max="1" width="18.28515625" style="1" customWidth="1"/>
    <col min="2" max="2" width="33.28515625" style="1" customWidth="1"/>
    <col min="3" max="3" width="14.85546875" style="1" customWidth="1"/>
    <col min="4" max="4" width="14.28515625" style="1" customWidth="1"/>
    <col min="5" max="5" width="6.7109375" style="1" customWidth="1"/>
    <col min="6" max="6" width="5.85546875" style="1" customWidth="1"/>
    <col min="7" max="7" width="5.28515625" style="1" customWidth="1"/>
    <col min="8" max="17" width="8.85546875" style="1" customWidth="1"/>
    <col min="18" max="16384" width="14.42578125" style="1"/>
  </cols>
  <sheetData>
    <row r="1" spans="1:17" ht="11.25" customHeight="1" x14ac:dyDescent="0.25">
      <c r="A1" s="24" t="s">
        <v>64</v>
      </c>
      <c r="B1" s="160" t="s">
        <v>118</v>
      </c>
      <c r="C1" s="195"/>
      <c r="D1" s="195"/>
      <c r="E1" s="195"/>
      <c r="F1" s="195"/>
      <c r="G1" s="195"/>
      <c r="H1" s="25"/>
      <c r="I1" s="26"/>
      <c r="J1" s="26"/>
      <c r="K1" s="26"/>
      <c r="L1" s="26"/>
      <c r="M1" s="26"/>
      <c r="N1" s="26"/>
      <c r="O1" s="26"/>
      <c r="P1" s="26"/>
      <c r="Q1" s="26"/>
    </row>
    <row r="2" spans="1:17" ht="29.25" customHeight="1" x14ac:dyDescent="0.25">
      <c r="A2" s="27" t="s">
        <v>79</v>
      </c>
      <c r="B2" s="195"/>
      <c r="C2" s="127"/>
      <c r="D2" s="127"/>
      <c r="E2" s="127"/>
      <c r="F2" s="127"/>
      <c r="G2" s="127"/>
      <c r="H2" s="25"/>
      <c r="I2" s="26"/>
      <c r="J2" s="26"/>
      <c r="K2" s="26"/>
      <c r="L2" s="26"/>
      <c r="M2" s="26"/>
      <c r="N2" s="26"/>
      <c r="O2" s="26"/>
      <c r="P2" s="26"/>
      <c r="Q2" s="26"/>
    </row>
    <row r="3" spans="1:17" ht="15.75" customHeight="1" x14ac:dyDescent="0.25">
      <c r="A3" s="27"/>
      <c r="B3" s="28"/>
      <c r="C3" s="29" t="s">
        <v>81</v>
      </c>
      <c r="D3" s="28"/>
      <c r="E3" s="28"/>
      <c r="F3" s="28"/>
      <c r="G3" s="28"/>
      <c r="H3" s="25"/>
      <c r="I3" s="26"/>
      <c r="J3" s="26"/>
      <c r="K3" s="26"/>
      <c r="L3" s="26"/>
      <c r="M3" s="26"/>
      <c r="N3" s="26"/>
      <c r="O3" s="26"/>
      <c r="P3" s="26"/>
      <c r="Q3" s="26"/>
    </row>
    <row r="4" spans="1:17" ht="14.25" customHeight="1" x14ac:dyDescent="0.25">
      <c r="A4" s="25"/>
      <c r="B4" s="25"/>
      <c r="C4" s="30" t="s">
        <v>65</v>
      </c>
      <c r="D4" s="25"/>
      <c r="E4" s="25"/>
      <c r="F4" s="25"/>
      <c r="G4" s="25"/>
      <c r="H4" s="25"/>
      <c r="I4" s="26"/>
      <c r="J4" s="26"/>
      <c r="K4" s="26"/>
      <c r="L4" s="26"/>
      <c r="M4" s="26"/>
      <c r="N4" s="26"/>
      <c r="O4" s="26"/>
      <c r="P4" s="26"/>
      <c r="Q4" s="26"/>
    </row>
    <row r="5" spans="1:17" s="39" customFormat="1" ht="12" customHeight="1" x14ac:dyDescent="0.25">
      <c r="A5" s="144" t="s">
        <v>66</v>
      </c>
      <c r="B5" s="116"/>
      <c r="C5" s="116"/>
      <c r="D5" s="116"/>
      <c r="E5" s="116"/>
      <c r="F5" s="116"/>
      <c r="G5" s="117"/>
      <c r="H5" s="25"/>
      <c r="I5" s="26"/>
      <c r="J5" s="26"/>
      <c r="K5" s="26"/>
      <c r="L5" s="26"/>
      <c r="M5" s="26"/>
      <c r="N5" s="26"/>
      <c r="O5" s="26"/>
      <c r="P5" s="26"/>
      <c r="Q5" s="26"/>
    </row>
    <row r="6" spans="1:17" s="39" customFormat="1" ht="21.75" customHeight="1" x14ac:dyDescent="0.25">
      <c r="A6" s="163" t="s">
        <v>1</v>
      </c>
      <c r="B6" s="117"/>
      <c r="C6" s="31" t="s">
        <v>15</v>
      </c>
      <c r="D6" s="32" t="s">
        <v>67</v>
      </c>
      <c r="E6" s="163" t="s">
        <v>68</v>
      </c>
      <c r="F6" s="116"/>
      <c r="G6" s="117"/>
      <c r="H6" s="25"/>
      <c r="I6" s="26"/>
      <c r="J6" s="26"/>
      <c r="K6" s="26"/>
      <c r="L6" s="26"/>
      <c r="M6" s="26"/>
      <c r="N6" s="26"/>
      <c r="O6" s="26"/>
      <c r="P6" s="26"/>
      <c r="Q6" s="26"/>
    </row>
    <row r="7" spans="1:17" s="39" customFormat="1" ht="36" customHeight="1" x14ac:dyDescent="0.25">
      <c r="A7" s="134" t="s">
        <v>96</v>
      </c>
      <c r="B7" s="117"/>
      <c r="C7" s="193">
        <v>40</v>
      </c>
      <c r="D7" s="193">
        <f>40*3</f>
        <v>120</v>
      </c>
      <c r="E7" s="158">
        <v>420</v>
      </c>
      <c r="F7" s="116"/>
      <c r="G7" s="117"/>
      <c r="H7" s="25"/>
      <c r="I7" s="26"/>
      <c r="J7" s="26"/>
      <c r="K7" s="26"/>
      <c r="L7" s="26"/>
      <c r="M7" s="26"/>
      <c r="N7" s="26"/>
      <c r="O7" s="26"/>
      <c r="P7" s="26"/>
      <c r="Q7" s="26"/>
    </row>
    <row r="8" spans="1:17" s="39" customFormat="1" ht="37.5" customHeight="1" x14ac:dyDescent="0.25">
      <c r="A8" s="134" t="s">
        <v>97</v>
      </c>
      <c r="B8" s="117"/>
      <c r="C8" s="194"/>
      <c r="D8" s="194"/>
      <c r="E8" s="158">
        <v>520</v>
      </c>
      <c r="F8" s="116"/>
      <c r="G8" s="117"/>
      <c r="H8" s="25"/>
      <c r="I8" s="26"/>
      <c r="J8" s="26"/>
      <c r="K8" s="26"/>
      <c r="L8" s="26"/>
      <c r="M8" s="26"/>
      <c r="N8" s="26"/>
      <c r="O8" s="26"/>
      <c r="P8" s="26"/>
      <c r="Q8" s="26"/>
    </row>
    <row r="9" spans="1:17" s="39" customFormat="1" ht="51" customHeight="1" x14ac:dyDescent="0.25">
      <c r="A9" s="134" t="s">
        <v>98</v>
      </c>
      <c r="B9" s="117"/>
      <c r="C9" s="33">
        <v>17</v>
      </c>
      <c r="D9" s="34">
        <v>17</v>
      </c>
      <c r="E9" s="159">
        <v>1300</v>
      </c>
      <c r="F9" s="116"/>
      <c r="G9" s="117"/>
      <c r="H9" s="25"/>
      <c r="I9" s="35"/>
      <c r="J9" s="36"/>
      <c r="K9" s="36"/>
      <c r="L9" s="26"/>
      <c r="M9" s="26"/>
      <c r="N9" s="26"/>
      <c r="O9" s="26"/>
      <c r="P9" s="26"/>
      <c r="Q9" s="26"/>
    </row>
    <row r="10" spans="1:17" s="39" customFormat="1" ht="51.75" customHeight="1" x14ac:dyDescent="0.25">
      <c r="A10" s="134" t="s">
        <v>99</v>
      </c>
      <c r="B10" s="117"/>
      <c r="C10" s="33">
        <v>32</v>
      </c>
      <c r="D10" s="34">
        <f>32*2</f>
        <v>64</v>
      </c>
      <c r="E10" s="159">
        <v>650</v>
      </c>
      <c r="F10" s="116"/>
      <c r="G10" s="117"/>
      <c r="H10" s="25"/>
      <c r="I10" s="35"/>
      <c r="J10" s="36"/>
      <c r="K10" s="36"/>
      <c r="L10" s="26"/>
      <c r="M10" s="26"/>
      <c r="N10" s="26"/>
      <c r="O10" s="26"/>
      <c r="P10" s="26"/>
      <c r="Q10" s="26"/>
    </row>
    <row r="11" spans="1:17" ht="18.75" customHeight="1" x14ac:dyDescent="0.25">
      <c r="A11" s="25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2" customHeight="1" x14ac:dyDescent="0.25">
      <c r="A12" s="115" t="s">
        <v>69</v>
      </c>
      <c r="B12" s="116"/>
      <c r="C12" s="116"/>
      <c r="D12" s="116"/>
      <c r="E12" s="116"/>
      <c r="F12" s="116"/>
      <c r="G12" s="117"/>
      <c r="H12" s="25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2" customHeight="1" x14ac:dyDescent="0.25">
      <c r="A13" s="118" t="s">
        <v>70</v>
      </c>
      <c r="B13" s="117"/>
      <c r="C13" s="37" t="s">
        <v>68</v>
      </c>
      <c r="D13" s="37" t="s">
        <v>71</v>
      </c>
      <c r="E13" s="118" t="s">
        <v>72</v>
      </c>
      <c r="F13" s="116"/>
      <c r="G13" s="117"/>
      <c r="H13" s="25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2" customHeight="1" x14ac:dyDescent="0.25">
      <c r="A14" s="119" t="s">
        <v>73</v>
      </c>
      <c r="B14" s="117"/>
      <c r="C14" s="38">
        <v>130</v>
      </c>
      <c r="D14" s="120">
        <f>SUM(C14:C16)</f>
        <v>550</v>
      </c>
      <c r="E14" s="123" t="s">
        <v>74</v>
      </c>
      <c r="F14" s="124"/>
      <c r="G14" s="125"/>
      <c r="H14" s="25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2" customHeight="1" x14ac:dyDescent="0.25">
      <c r="A15" s="119" t="s">
        <v>75</v>
      </c>
      <c r="B15" s="117"/>
      <c r="C15" s="38">
        <v>200</v>
      </c>
      <c r="D15" s="121"/>
      <c r="E15" s="126"/>
      <c r="F15" s="127"/>
      <c r="G15" s="128"/>
      <c r="H15" s="25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2" customHeight="1" x14ac:dyDescent="0.25">
      <c r="A16" s="119" t="s">
        <v>76</v>
      </c>
      <c r="B16" s="117"/>
      <c r="C16" s="38">
        <v>220</v>
      </c>
      <c r="D16" s="122"/>
      <c r="E16" s="129"/>
      <c r="F16" s="130"/>
      <c r="G16" s="131"/>
      <c r="H16" s="25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2" customHeight="1" x14ac:dyDescent="0.25">
      <c r="A17" s="25"/>
      <c r="B17" s="25"/>
      <c r="C17" s="25"/>
      <c r="D17" s="25"/>
      <c r="E17" s="25"/>
      <c r="F17" s="25"/>
      <c r="G17" s="25"/>
      <c r="H17" s="25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2" customHeight="1" x14ac:dyDescent="0.25">
      <c r="A18" s="115" t="s">
        <v>82</v>
      </c>
      <c r="B18" s="116"/>
      <c r="C18" s="116"/>
      <c r="D18" s="116"/>
      <c r="E18" s="116"/>
      <c r="F18" s="116"/>
      <c r="G18" s="117"/>
      <c r="H18" s="25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112" t="s">
        <v>112</v>
      </c>
      <c r="B19" s="113"/>
      <c r="C19" s="113"/>
      <c r="D19" s="113"/>
      <c r="E19" s="113"/>
      <c r="F19" s="113"/>
      <c r="G19" s="114"/>
      <c r="H19" s="25"/>
      <c r="I19" s="47" t="s">
        <v>111</v>
      </c>
      <c r="J19" s="26"/>
      <c r="K19" s="26"/>
      <c r="L19" s="26"/>
      <c r="M19" s="26"/>
      <c r="N19" s="26"/>
      <c r="O19" s="26"/>
      <c r="P19" s="26"/>
      <c r="Q19" s="26"/>
    </row>
    <row r="20" spans="1:17" ht="12" customHeight="1" x14ac:dyDescent="0.25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11.25" customHeight="1" x14ac:dyDescent="0.25">
      <c r="A21" s="27"/>
      <c r="B21" s="28"/>
      <c r="C21" s="29" t="s">
        <v>85</v>
      </c>
      <c r="D21" s="28"/>
      <c r="E21" s="28"/>
      <c r="F21" s="28"/>
      <c r="G21" s="28"/>
      <c r="H21" s="25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1.25" customHeight="1" x14ac:dyDescent="0.25">
      <c r="A22" s="25"/>
      <c r="B22" s="25"/>
      <c r="C22" s="30" t="s">
        <v>83</v>
      </c>
      <c r="D22" s="25"/>
      <c r="E22" s="25"/>
      <c r="F22" s="25"/>
      <c r="G22" s="25"/>
      <c r="H22" s="25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1.25" customHeight="1" x14ac:dyDescent="0.25">
      <c r="A23" s="144" t="s">
        <v>66</v>
      </c>
      <c r="B23" s="116"/>
      <c r="C23" s="116"/>
      <c r="D23" s="116"/>
      <c r="E23" s="116"/>
      <c r="F23" s="116"/>
      <c r="G23" s="117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25">
      <c r="A24" s="180" t="s">
        <v>84</v>
      </c>
      <c r="B24" s="181"/>
      <c r="C24" s="184" t="s">
        <v>15</v>
      </c>
      <c r="D24" s="186" t="s">
        <v>67</v>
      </c>
      <c r="E24" s="187" t="s">
        <v>107</v>
      </c>
      <c r="F24" s="188"/>
      <c r="G24" s="189"/>
    </row>
    <row r="25" spans="1:17" ht="18" customHeight="1" x14ac:dyDescent="0.25">
      <c r="A25" s="182"/>
      <c r="B25" s="183"/>
      <c r="C25" s="185"/>
      <c r="D25" s="185"/>
      <c r="E25" s="190"/>
      <c r="F25" s="191"/>
      <c r="G25" s="192"/>
    </row>
    <row r="26" spans="1:17" s="39" customFormat="1" ht="46.5" customHeight="1" x14ac:dyDescent="0.25">
      <c r="A26" s="176" t="s">
        <v>100</v>
      </c>
      <c r="B26" s="177"/>
      <c r="C26" s="33">
        <v>17</v>
      </c>
      <c r="D26" s="33">
        <v>17</v>
      </c>
      <c r="E26" s="174" t="s">
        <v>120</v>
      </c>
      <c r="F26" s="174"/>
      <c r="G26" s="174"/>
    </row>
    <row r="27" spans="1:17" s="39" customFormat="1" ht="51" customHeight="1" x14ac:dyDescent="0.25">
      <c r="A27" s="176" t="s">
        <v>101</v>
      </c>
      <c r="B27" s="177"/>
      <c r="C27" s="33">
        <v>32</v>
      </c>
      <c r="D27" s="33">
        <v>64</v>
      </c>
      <c r="E27" s="174"/>
      <c r="F27" s="174"/>
      <c r="G27" s="174"/>
    </row>
    <row r="28" spans="1:17" s="39" customFormat="1" ht="58.5" customHeight="1" x14ac:dyDescent="0.25">
      <c r="A28" s="178" t="s">
        <v>104</v>
      </c>
      <c r="B28" s="179"/>
      <c r="C28" s="33">
        <v>1</v>
      </c>
      <c r="D28" s="33">
        <v>2</v>
      </c>
      <c r="E28" s="174"/>
      <c r="F28" s="174"/>
      <c r="G28" s="174"/>
    </row>
    <row r="29" spans="1:17" s="39" customFormat="1" ht="60.75" customHeight="1" x14ac:dyDescent="0.25">
      <c r="A29" s="178" t="s">
        <v>102</v>
      </c>
      <c r="B29" s="179"/>
      <c r="C29" s="33">
        <v>6</v>
      </c>
      <c r="D29" s="33">
        <v>12</v>
      </c>
      <c r="E29" s="174"/>
      <c r="F29" s="174"/>
      <c r="G29" s="174"/>
    </row>
    <row r="30" spans="1:17" ht="38.25" customHeight="1" x14ac:dyDescent="0.25">
      <c r="A30" s="176" t="s">
        <v>103</v>
      </c>
      <c r="B30" s="177"/>
      <c r="C30" s="175">
        <v>40</v>
      </c>
      <c r="D30" s="175">
        <v>120</v>
      </c>
      <c r="E30" s="174"/>
      <c r="F30" s="174"/>
      <c r="G30" s="174"/>
    </row>
    <row r="31" spans="1:17" ht="38.25" customHeight="1" x14ac:dyDescent="0.25">
      <c r="A31" s="176" t="s">
        <v>105</v>
      </c>
      <c r="B31" s="177"/>
      <c r="C31" s="175"/>
      <c r="D31" s="175"/>
      <c r="E31" s="174"/>
      <c r="F31" s="174"/>
      <c r="G31" s="174"/>
    </row>
    <row r="32" spans="1:17" x14ac:dyDescent="0.25">
      <c r="A32" s="25"/>
      <c r="B32" s="25"/>
      <c r="C32" s="25"/>
      <c r="D32" s="25"/>
      <c r="E32" s="25"/>
      <c r="F32" s="25"/>
      <c r="G32" s="25"/>
    </row>
    <row r="33" spans="1:16" x14ac:dyDescent="0.25">
      <c r="A33" s="115" t="s">
        <v>69</v>
      </c>
      <c r="B33" s="116"/>
      <c r="C33" s="116"/>
      <c r="D33" s="116"/>
      <c r="E33" s="116"/>
      <c r="F33" s="116"/>
      <c r="G33" s="117"/>
    </row>
    <row r="34" spans="1:16" x14ac:dyDescent="0.25">
      <c r="A34" s="118" t="s">
        <v>70</v>
      </c>
      <c r="B34" s="117"/>
      <c r="C34" s="37" t="s">
        <v>68</v>
      </c>
      <c r="D34" s="37" t="s">
        <v>71</v>
      </c>
      <c r="E34" s="118" t="s">
        <v>72</v>
      </c>
      <c r="F34" s="116"/>
      <c r="G34" s="117"/>
    </row>
    <row r="35" spans="1:16" x14ac:dyDescent="0.25">
      <c r="A35" s="119" t="s">
        <v>73</v>
      </c>
      <c r="B35" s="117"/>
      <c r="C35" s="38">
        <v>130</v>
      </c>
      <c r="D35" s="120">
        <f>SUM(C35:C37)</f>
        <v>550</v>
      </c>
      <c r="E35" s="123" t="s">
        <v>74</v>
      </c>
      <c r="F35" s="124"/>
      <c r="G35" s="125"/>
    </row>
    <row r="36" spans="1:16" x14ac:dyDescent="0.25">
      <c r="A36" s="119" t="s">
        <v>75</v>
      </c>
      <c r="B36" s="117"/>
      <c r="C36" s="38">
        <v>200</v>
      </c>
      <c r="D36" s="121"/>
      <c r="E36" s="126"/>
      <c r="F36" s="127"/>
      <c r="G36" s="128"/>
    </row>
    <row r="37" spans="1:16" x14ac:dyDescent="0.25">
      <c r="A37" s="119" t="s">
        <v>76</v>
      </c>
      <c r="B37" s="117"/>
      <c r="C37" s="38">
        <v>220</v>
      </c>
      <c r="D37" s="122"/>
      <c r="E37" s="129"/>
      <c r="F37" s="130"/>
      <c r="G37" s="131"/>
    </row>
    <row r="38" spans="1:16" x14ac:dyDescent="0.25">
      <c r="A38" s="25"/>
      <c r="B38" s="25"/>
      <c r="C38" s="25"/>
      <c r="D38" s="25"/>
      <c r="E38" s="25"/>
      <c r="F38" s="25"/>
      <c r="G38" s="25"/>
    </row>
    <row r="39" spans="1:16" s="45" customFormat="1" ht="14.25" customHeight="1" x14ac:dyDescent="0.25">
      <c r="A39" s="166" t="s">
        <v>46</v>
      </c>
      <c r="B39" s="124"/>
      <c r="C39" s="124"/>
      <c r="D39" s="124"/>
      <c r="E39" s="124"/>
      <c r="F39" s="124"/>
      <c r="G39" s="125"/>
      <c r="H39" s="3"/>
      <c r="I39" s="3"/>
      <c r="J39" s="3"/>
      <c r="K39" s="3"/>
      <c r="L39" s="3"/>
      <c r="M39" s="3"/>
      <c r="N39" s="3"/>
      <c r="O39" s="3"/>
      <c r="P39" s="3"/>
    </row>
    <row r="40" spans="1:16" ht="24" customHeight="1" x14ac:dyDescent="0.25">
      <c r="A40" s="169" t="s">
        <v>116</v>
      </c>
      <c r="B40" s="169"/>
      <c r="C40" s="48" t="s">
        <v>122</v>
      </c>
      <c r="D40" s="173" t="s">
        <v>44</v>
      </c>
      <c r="E40" s="173"/>
      <c r="F40" s="173"/>
      <c r="G40" s="173"/>
    </row>
    <row r="41" spans="1:16" s="45" customFormat="1" ht="23.25" customHeight="1" x14ac:dyDescent="0.25">
      <c r="A41" s="167" t="s">
        <v>43</v>
      </c>
      <c r="B41" s="168"/>
      <c r="C41" s="48">
        <v>400</v>
      </c>
      <c r="D41" s="170" t="s">
        <v>44</v>
      </c>
      <c r="E41" s="171"/>
      <c r="F41" s="171"/>
      <c r="G41" s="172"/>
      <c r="H41" s="3"/>
      <c r="I41" s="20"/>
      <c r="J41" s="3"/>
      <c r="K41" s="3"/>
      <c r="L41" s="3"/>
      <c r="M41" s="3"/>
      <c r="N41" s="3"/>
      <c r="O41" s="3"/>
      <c r="P41" s="3"/>
    </row>
    <row r="42" spans="1:16" s="45" customFormat="1" ht="24" customHeight="1" x14ac:dyDescent="0.25">
      <c r="A42" s="169" t="s">
        <v>45</v>
      </c>
      <c r="B42" s="169"/>
      <c r="C42" s="48">
        <v>800</v>
      </c>
      <c r="D42" s="173" t="s">
        <v>44</v>
      </c>
      <c r="E42" s="173"/>
      <c r="F42" s="173"/>
      <c r="G42" s="173"/>
      <c r="H42" s="3"/>
      <c r="I42" s="20"/>
      <c r="J42" s="3"/>
      <c r="K42" s="3"/>
      <c r="L42" s="3"/>
      <c r="M42" s="3"/>
      <c r="N42" s="3"/>
      <c r="O42" s="3"/>
      <c r="P42" s="3"/>
    </row>
    <row r="43" spans="1:16" s="45" customFormat="1" x14ac:dyDescent="0.25">
      <c r="A43" s="45" t="s">
        <v>119</v>
      </c>
    </row>
    <row r="44" spans="1:16" x14ac:dyDescent="0.25">
      <c r="A44" s="49" t="s">
        <v>121</v>
      </c>
    </row>
  </sheetData>
  <mergeCells count="53">
    <mergeCell ref="B1:G2"/>
    <mergeCell ref="A18:G18"/>
    <mergeCell ref="A19:G19"/>
    <mergeCell ref="A12:G12"/>
    <mergeCell ref="A13:B13"/>
    <mergeCell ref="E13:G13"/>
    <mergeCell ref="A14:B14"/>
    <mergeCell ref="D14:D16"/>
    <mergeCell ref="E14:G16"/>
    <mergeCell ref="A15:B15"/>
    <mergeCell ref="A16:B16"/>
    <mergeCell ref="A5:G5"/>
    <mergeCell ref="A6:B6"/>
    <mergeCell ref="E6:G6"/>
    <mergeCell ref="A7:B7"/>
    <mergeCell ref="E7:G7"/>
    <mergeCell ref="A8:B8"/>
    <mergeCell ref="E8:G8"/>
    <mergeCell ref="A9:B9"/>
    <mergeCell ref="E9:G9"/>
    <mergeCell ref="A10:B10"/>
    <mergeCell ref="E10:G10"/>
    <mergeCell ref="C7:C8"/>
    <mergeCell ref="D7:D8"/>
    <mergeCell ref="A23:G23"/>
    <mergeCell ref="A24:B25"/>
    <mergeCell ref="C24:C25"/>
    <mergeCell ref="D24:D25"/>
    <mergeCell ref="E24:G25"/>
    <mergeCell ref="A33:G33"/>
    <mergeCell ref="E34:G34"/>
    <mergeCell ref="D35:D37"/>
    <mergeCell ref="E35:G37"/>
    <mergeCell ref="A37:B37"/>
    <mergeCell ref="A34:B34"/>
    <mergeCell ref="A35:B35"/>
    <mergeCell ref="A36:B36"/>
    <mergeCell ref="E26:G31"/>
    <mergeCell ref="C30:C31"/>
    <mergeCell ref="D30:D31"/>
    <mergeCell ref="A26:B26"/>
    <mergeCell ref="A27:B27"/>
    <mergeCell ref="A28:B28"/>
    <mergeCell ref="A29:B29"/>
    <mergeCell ref="A30:B30"/>
    <mergeCell ref="A31:B31"/>
    <mergeCell ref="A39:G39"/>
    <mergeCell ref="A41:B41"/>
    <mergeCell ref="A42:B42"/>
    <mergeCell ref="D41:G41"/>
    <mergeCell ref="D42:G42"/>
    <mergeCell ref="A40:B40"/>
    <mergeCell ref="D40:G40"/>
  </mergeCells>
  <pageMargins left="0.25" right="0.25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А-Класс</vt:lpstr>
      <vt:lpstr>Уктус</vt:lpstr>
      <vt:lpstr>А-Класс для корпорат клиента</vt:lpstr>
      <vt:lpstr>Уктус для корпорат клиента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Администратор Акласс</cp:lastModifiedBy>
  <cp:lastPrinted>2019-12-18T11:54:18Z</cp:lastPrinted>
  <dcterms:created xsi:type="dcterms:W3CDTF">2018-01-25T05:40:15Z</dcterms:created>
  <dcterms:modified xsi:type="dcterms:W3CDTF">2019-12-18T11:55:48Z</dcterms:modified>
</cp:coreProperties>
</file>